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<sst xmlns="http://schemas.openxmlformats.org/spreadsheetml/2006/main" count="63" uniqueCount="62">
  <si>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</si>
  <si>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</si>
  <si>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</si>
  <si>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</si>
  <si>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</si>
  <si>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</si>
  <si>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</si>
  <si>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Pagėgių Algimanto Mackaus gimnazija</t>
  </si>
  <si>
    <t>Piktupėnų pagrindinė mokykla</t>
  </si>
  <si>
    <t>Stoniškių pagrindinė mokykla</t>
  </si>
  <si>
    <t>Natkiškių Zosės Petraitienės  pagrindinė mokykla</t>
  </si>
  <si>
    <t>M.Jankaus muziejus</t>
  </si>
  <si>
    <t>Kultūros centras</t>
  </si>
  <si>
    <t>Viešoji biblioteka</t>
  </si>
  <si>
    <t>Stoniškių seniūnijos sanitarija</t>
  </si>
  <si>
    <t>Vilkyškių seniūnijos sanitarija</t>
  </si>
  <si>
    <t>Lumpėnų seniūnijos sanitarija</t>
  </si>
  <si>
    <t>Natkiškių seniūnijos sanitarija</t>
  </si>
  <si>
    <t>Pagėgų seniūnijos sanitarija</t>
  </si>
  <si>
    <t>kodas</t>
  </si>
  <si>
    <t>amos</t>
  </si>
  <si>
    <t>Progr</t>
  </si>
  <si>
    <t>Viso</t>
  </si>
  <si>
    <t xml:space="preserve"> viso</t>
  </si>
  <si>
    <t>09.</t>
  </si>
  <si>
    <t>binės</t>
  </si>
  <si>
    <t>funkci-</t>
  </si>
  <si>
    <t xml:space="preserve">jos </t>
  </si>
  <si>
    <t>Valsty-</t>
  </si>
  <si>
    <t>Finansa-</t>
  </si>
  <si>
    <t>vimo</t>
  </si>
  <si>
    <t>šaltinis</t>
  </si>
  <si>
    <t>08.</t>
  </si>
  <si>
    <t>10.</t>
  </si>
  <si>
    <t>06.</t>
  </si>
  <si>
    <t>Socialinių paslaugų centras</t>
  </si>
  <si>
    <t>Meno ir sporto centras</t>
  </si>
  <si>
    <t>Pagėgių lopšelis- darželis</t>
  </si>
  <si>
    <t xml:space="preserve">Pagėgių vaikų globos namai </t>
  </si>
  <si>
    <t>Vilkyškių Johaneso Bobrovskio gimnazijos Lumpėnų Enzio Jagomasto pagrindinio ugdymo skyrius</t>
  </si>
  <si>
    <t>Stoniškių pagrindinės mokyklos Šilgalių daugiafunkcinis centras</t>
  </si>
  <si>
    <t xml:space="preserve">IŠ VISO: </t>
  </si>
  <si>
    <t>Pagėgių palaikomojo gydymo, slaugos ir senelių globos namai</t>
  </si>
  <si>
    <t>32/33</t>
  </si>
  <si>
    <t>UGDYMO UŽTIKRINIMO PROGRAMA</t>
  </si>
  <si>
    <t>KULTŪROS ,TURIZMO IR SPORTO PLĖTOTĖS PROGRAMA</t>
  </si>
  <si>
    <t>SOCIALINĖS PARAMOS ĮGYVENDINIMO IR SVEIKATOS PRIEŽIŪROS PROGRAMA</t>
  </si>
  <si>
    <t>GYVENAMOSIOS APLINKOS GERINIMO PROGRAMA</t>
  </si>
  <si>
    <t>Valstybinės funkcijos</t>
  </si>
  <si>
    <t xml:space="preserve">Asignavimų valdytojai, </t>
  </si>
  <si>
    <t>Vilkyškių Johaneso Bobrovskio gimnazija(ikimokyklinio ugdymo skyrius)</t>
  </si>
  <si>
    <t>33/34</t>
  </si>
  <si>
    <t>2017 m. vasario 23 d.</t>
  </si>
  <si>
    <t>7 priedas</t>
  </si>
  <si>
    <t>(Eurais)</t>
  </si>
  <si>
    <t>PAGĖGIŲ SAVIVALDYBĖS 2017 METŲ BIUDŽETINIŲ ĮSTAIGŲ IŠLAIDOS</t>
  </si>
  <si>
    <t xml:space="preserve">UŽ GAUTAS TEIKIAMAS PASLAUGAS </t>
  </si>
  <si>
    <t>02.</t>
  </si>
  <si>
    <t>03.</t>
  </si>
  <si>
    <t>05.</t>
  </si>
  <si>
    <t>07.</t>
  </si>
  <si>
    <t>sprendimo Nr. T-19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</si>
</sst>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13" xfId="0" applyFont="1" applyBorder="1" applyAlignment="1">
      <alignment/>
    </xf>
    <xf numFmtId="0" fontId="5" fillId="0" borderId="23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2" fillId="0" borderId="0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wrapText="1"/>
    </xf>
    <xf numFmtId="0" fontId="5" fillId="0" borderId="21" xfId="0" applyFont="1" applyBorder="1" applyAlignment="1">
      <alignment horizontal="center"/>
    </xf>
    <xf numFmtId="2" fontId="2" fillId="0" borderId="7" xfId="0" applyNumberFormat="1" applyFont="1" applyBorder="1" applyAlignment="1">
      <alignment wrapText="1"/>
    </xf>
    <xf numFmtId="0" fontId="2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5" fillId="0" borderId="3" xfId="0" applyFont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3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7" fillId="0" borderId="3" xfId="0" applyFont="1" applyBorder="1" applyAlignment="1">
      <alignment wrapText="1"/>
    </xf>
    <xf numFmtId="0" fontId="5" fillId="0" borderId="3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3" xfId="0" applyFont="1" applyBorder="1" applyAlignment="1">
      <alignment wrapText="1"/>
    </xf>
    <xf numFmtId="0" fontId="5" fillId="0" borderId="19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5"/>
  <sheetViews>
    <sheetView tabSelected="1" workbookViewId="0" topLeftCell="A1">
      <selection activeCell="H3" sqref="H3"/>
    </sheetView>
  </sheetViews>
  <sheetFormatPr defaultColWidth="9.140625" defaultRowHeight="12.75"/>
  <cols>
    <col min="1" max="1" width="2.8515625" style="1" customWidth="1"/>
    <col min="2" max="2" width="6.421875" style="1" customWidth="1"/>
    <col min="3" max="3" width="7.57421875" style="1" customWidth="1"/>
    <col min="4" max="4" width="43.00390625" style="1" customWidth="1"/>
    <col min="5" max="5" width="9.00390625" style="1" customWidth="1"/>
    <col min="6" max="6" width="12.00390625" style="1" customWidth="1"/>
    <col min="7" max="7" width="13.140625" style="1" customWidth="1"/>
    <col min="8" max="8" width="14.8515625" style="1" customWidth="1"/>
    <col min="9" max="9" width="15.00390625" style="1" customWidth="1"/>
    <col min="10" max="16384" width="9.140625" style="1" customWidth="1"/>
  </cols>
  <sheetData>
    <row r="1" spans="6:8" ht="12.75">
      <c r="F1" s="2"/>
      <c r="H1" s="1" t="s">
        <v>6</v>
      </c>
    </row>
    <row r="2" spans="4:8" ht="12.75">
      <c r="D2" s="2"/>
      <c r="E2" s="2"/>
      <c r="F2" s="2"/>
      <c r="H2" s="1" t="s">
        <v>52</v>
      </c>
    </row>
    <row r="3" ht="12.75">
      <c r="H3" s="1" t="s">
        <v>61</v>
      </c>
    </row>
    <row r="4" ht="12.75">
      <c r="H4" s="1" t="s">
        <v>53</v>
      </c>
    </row>
    <row r="6" spans="4:5" ht="18.75">
      <c r="D6" s="3" t="s">
        <v>55</v>
      </c>
      <c r="E6" s="3"/>
    </row>
    <row r="7" spans="4:11" ht="18.75">
      <c r="D7" s="3" t="s">
        <v>56</v>
      </c>
      <c r="E7" s="3"/>
      <c r="F7" s="3"/>
      <c r="G7" s="3"/>
      <c r="H7" s="4"/>
      <c r="I7" s="4"/>
      <c r="J7" s="4"/>
      <c r="K7" s="4"/>
    </row>
    <row r="8" spans="4:6" ht="15.75">
      <c r="D8" s="2"/>
      <c r="E8" s="2"/>
      <c r="F8" s="5"/>
    </row>
    <row r="9" spans="4:8" ht="16.5" thickBot="1">
      <c r="D9" s="2"/>
      <c r="E9" s="2"/>
      <c r="F9" s="5"/>
      <c r="H9" s="1" t="s">
        <v>54</v>
      </c>
    </row>
    <row r="10" spans="2:9" ht="16.5" thickBot="1">
      <c r="B10" s="42" t="s">
        <v>21</v>
      </c>
      <c r="C10" s="43" t="s">
        <v>28</v>
      </c>
      <c r="D10" s="43"/>
      <c r="E10" s="42" t="s">
        <v>29</v>
      </c>
      <c r="F10" s="44"/>
      <c r="G10" s="45" t="s">
        <v>0</v>
      </c>
      <c r="H10" s="46"/>
      <c r="I10" s="42"/>
    </row>
    <row r="11" spans="2:9" ht="15.75">
      <c r="B11" s="47" t="s">
        <v>20</v>
      </c>
      <c r="C11" s="48" t="s">
        <v>25</v>
      </c>
      <c r="D11" s="59" t="s">
        <v>49</v>
      </c>
      <c r="E11" s="47" t="s">
        <v>30</v>
      </c>
      <c r="F11" s="49" t="s">
        <v>22</v>
      </c>
      <c r="G11" s="42"/>
      <c r="H11" s="42" t="s">
        <v>2</v>
      </c>
      <c r="I11" s="47" t="s">
        <v>3</v>
      </c>
    </row>
    <row r="12" spans="2:9" ht="15.75">
      <c r="B12" s="47" t="s">
        <v>19</v>
      </c>
      <c r="C12" s="48" t="s">
        <v>26</v>
      </c>
      <c r="D12" s="59" t="s">
        <v>48</v>
      </c>
      <c r="E12" s="47" t="s">
        <v>31</v>
      </c>
      <c r="F12" s="49"/>
      <c r="G12" s="47" t="s">
        <v>23</v>
      </c>
      <c r="H12" s="47" t="s">
        <v>1</v>
      </c>
      <c r="I12" s="47" t="s">
        <v>4</v>
      </c>
    </row>
    <row r="13" spans="2:9" ht="15.75">
      <c r="B13" s="47"/>
      <c r="C13" s="48" t="s">
        <v>27</v>
      </c>
      <c r="D13" s="48"/>
      <c r="E13" s="47"/>
      <c r="F13" s="49"/>
      <c r="G13" s="47"/>
      <c r="H13" s="47"/>
      <c r="I13" s="47"/>
    </row>
    <row r="14" spans="2:9" ht="16.5" thickBot="1">
      <c r="B14" s="50"/>
      <c r="C14" s="51" t="s">
        <v>19</v>
      </c>
      <c r="D14" s="52"/>
      <c r="E14" s="50"/>
      <c r="F14" s="53"/>
      <c r="G14" s="54"/>
      <c r="H14" s="54"/>
      <c r="I14" s="54" t="s">
        <v>5</v>
      </c>
    </row>
    <row r="15" spans="2:9" ht="13.5" thickBot="1">
      <c r="B15" s="7">
        <v>1</v>
      </c>
      <c r="C15" s="22">
        <v>2</v>
      </c>
      <c r="D15" s="9">
        <v>3</v>
      </c>
      <c r="E15" s="8">
        <v>4</v>
      </c>
      <c r="F15" s="8">
        <v>5</v>
      </c>
      <c r="G15" s="8">
        <v>6</v>
      </c>
      <c r="H15" s="8">
        <v>7</v>
      </c>
      <c r="I15" s="8">
        <v>8</v>
      </c>
    </row>
    <row r="16" spans="2:9" ht="32.25" thickBot="1">
      <c r="B16" s="74" t="s">
        <v>57</v>
      </c>
      <c r="C16" s="45"/>
      <c r="D16" s="56" t="s">
        <v>44</v>
      </c>
      <c r="E16" s="90"/>
      <c r="F16" s="88">
        <f>SUM(F17:F25)</f>
        <v>64500</v>
      </c>
      <c r="G16" s="88">
        <f>SUM(G17:G25)</f>
        <v>64500</v>
      </c>
      <c r="H16" s="88">
        <f>SUM(H17:H25)</f>
        <v>0</v>
      </c>
      <c r="I16" s="88">
        <f>SUM(I17:I25)</f>
        <v>0</v>
      </c>
    </row>
    <row r="17" spans="2:9" ht="12.75">
      <c r="B17" s="25"/>
      <c r="C17" s="26"/>
      <c r="D17" s="13" t="s">
        <v>37</v>
      </c>
      <c r="E17" s="63" t="s">
        <v>43</v>
      </c>
      <c r="F17" s="15">
        <f>SUM(I17+G17)</f>
        <v>34000</v>
      </c>
      <c r="G17" s="40">
        <v>34000</v>
      </c>
      <c r="H17" s="15">
        <v>0</v>
      </c>
      <c r="I17" s="62">
        <v>0</v>
      </c>
    </row>
    <row r="18" spans="2:9" ht="12.75">
      <c r="B18" s="10"/>
      <c r="C18" s="27"/>
      <c r="D18" s="13" t="s">
        <v>7</v>
      </c>
      <c r="E18" s="33">
        <v>32</v>
      </c>
      <c r="F18" s="15">
        <f aca="true" t="shared" si="0" ref="F18:F25">SUM(I18+G18)</f>
        <v>3000</v>
      </c>
      <c r="G18" s="14">
        <v>3000</v>
      </c>
      <c r="H18" s="15">
        <v>0</v>
      </c>
      <c r="I18" s="16">
        <v>0</v>
      </c>
    </row>
    <row r="19" spans="2:9" ht="12.75">
      <c r="B19" s="10"/>
      <c r="C19" s="27"/>
      <c r="D19" s="13" t="s">
        <v>8</v>
      </c>
      <c r="E19" s="33">
        <v>32</v>
      </c>
      <c r="F19" s="15">
        <f t="shared" si="0"/>
        <v>400</v>
      </c>
      <c r="G19" s="14">
        <v>400</v>
      </c>
      <c r="H19" s="15">
        <v>0</v>
      </c>
      <c r="I19" s="16">
        <v>0</v>
      </c>
    </row>
    <row r="20" spans="2:9" ht="25.5">
      <c r="B20" s="10"/>
      <c r="C20" s="27" t="s">
        <v>24</v>
      </c>
      <c r="D20" s="17" t="s">
        <v>39</v>
      </c>
      <c r="E20" s="33">
        <v>32</v>
      </c>
      <c r="F20" s="15">
        <f t="shared" si="0"/>
        <v>500</v>
      </c>
      <c r="G20" s="14">
        <v>500</v>
      </c>
      <c r="H20" s="15">
        <v>0</v>
      </c>
      <c r="I20" s="16">
        <v>0</v>
      </c>
    </row>
    <row r="21" spans="2:9" ht="25.5">
      <c r="B21" s="10"/>
      <c r="C21" s="27"/>
      <c r="D21" s="60" t="s">
        <v>40</v>
      </c>
      <c r="E21" s="33">
        <v>32</v>
      </c>
      <c r="F21" s="15">
        <f t="shared" si="0"/>
        <v>3000</v>
      </c>
      <c r="G21" s="14">
        <v>3000</v>
      </c>
      <c r="H21" s="15">
        <v>0</v>
      </c>
      <c r="I21" s="16">
        <v>0</v>
      </c>
    </row>
    <row r="22" spans="2:9" ht="12.75">
      <c r="B22" s="10"/>
      <c r="C22" s="27"/>
      <c r="D22" s="13" t="s">
        <v>9</v>
      </c>
      <c r="E22" s="33">
        <v>32</v>
      </c>
      <c r="F22" s="15">
        <f t="shared" si="0"/>
        <v>500</v>
      </c>
      <c r="G22" s="14">
        <v>500</v>
      </c>
      <c r="H22" s="15">
        <v>0</v>
      </c>
      <c r="I22" s="16">
        <v>0</v>
      </c>
    </row>
    <row r="23" spans="2:9" ht="12.75">
      <c r="B23" s="10"/>
      <c r="C23" s="27"/>
      <c r="D23" s="13" t="s">
        <v>10</v>
      </c>
      <c r="E23" s="33">
        <v>32</v>
      </c>
      <c r="F23" s="15">
        <f t="shared" si="0"/>
        <v>400</v>
      </c>
      <c r="G23" s="14">
        <v>400</v>
      </c>
      <c r="H23" s="15">
        <v>0</v>
      </c>
      <c r="I23" s="16">
        <v>0</v>
      </c>
    </row>
    <row r="24" spans="2:9" ht="12.75">
      <c r="B24" s="10"/>
      <c r="C24" s="27"/>
      <c r="D24" s="18" t="s">
        <v>36</v>
      </c>
      <c r="E24" s="32">
        <v>33</v>
      </c>
      <c r="F24" s="15">
        <f t="shared" si="0"/>
        <v>12400</v>
      </c>
      <c r="G24" s="19">
        <v>12400</v>
      </c>
      <c r="H24" s="20">
        <v>0</v>
      </c>
      <c r="I24" s="19"/>
    </row>
    <row r="25" spans="2:9" ht="25.5">
      <c r="B25" s="10"/>
      <c r="C25" s="27"/>
      <c r="D25" s="17" t="s">
        <v>50</v>
      </c>
      <c r="E25" s="31">
        <v>33</v>
      </c>
      <c r="F25" s="15">
        <f t="shared" si="0"/>
        <v>10300</v>
      </c>
      <c r="G25" s="14">
        <v>10300</v>
      </c>
      <c r="H25" s="15">
        <v>0</v>
      </c>
      <c r="I25" s="14">
        <v>0</v>
      </c>
    </row>
    <row r="26" spans="2:9" ht="13.5" thickBot="1">
      <c r="B26" s="65"/>
      <c r="C26" s="27"/>
      <c r="D26" s="18"/>
      <c r="E26" s="64"/>
      <c r="F26" s="20"/>
      <c r="G26" s="61"/>
      <c r="H26" s="20"/>
      <c r="I26" s="61"/>
    </row>
    <row r="27" spans="2:9" ht="32.25" thickBot="1">
      <c r="B27" s="74" t="s">
        <v>58</v>
      </c>
      <c r="C27" s="45"/>
      <c r="D27" s="56" t="s">
        <v>45</v>
      </c>
      <c r="E27" s="86"/>
      <c r="F27" s="87">
        <f>SUM(F28:F30)</f>
        <v>7900</v>
      </c>
      <c r="G27" s="88">
        <f>SUM(G28:G30)</f>
        <v>7400</v>
      </c>
      <c r="H27" s="89">
        <f>SUM(H28:H30)</f>
        <v>0</v>
      </c>
      <c r="I27" s="88">
        <f>SUM(I28:I30)</f>
        <v>500</v>
      </c>
    </row>
    <row r="28" spans="2:9" ht="12.75">
      <c r="B28" s="24"/>
      <c r="C28" s="26"/>
      <c r="D28" s="21" t="s">
        <v>13</v>
      </c>
      <c r="E28" s="29"/>
      <c r="F28" s="12">
        <f>SUM(G28+I28)</f>
        <v>400</v>
      </c>
      <c r="G28" s="11">
        <v>400</v>
      </c>
      <c r="H28" s="12"/>
      <c r="I28" s="11"/>
    </row>
    <row r="29" spans="2:9" ht="12.75">
      <c r="B29" s="24"/>
      <c r="C29" s="27" t="s">
        <v>32</v>
      </c>
      <c r="D29" s="17" t="s">
        <v>11</v>
      </c>
      <c r="E29" s="31">
        <v>32</v>
      </c>
      <c r="F29" s="15">
        <f>SUM(G29,I29)</f>
        <v>1500</v>
      </c>
      <c r="G29" s="14">
        <v>1000</v>
      </c>
      <c r="H29" s="15"/>
      <c r="I29" s="14">
        <v>500</v>
      </c>
    </row>
    <row r="30" spans="2:9" ht="12.75">
      <c r="B30" s="24"/>
      <c r="C30" s="27"/>
      <c r="D30" s="17" t="s">
        <v>12</v>
      </c>
      <c r="E30" s="73"/>
      <c r="F30" s="15">
        <f>SUM(G30,I30)</f>
        <v>6000</v>
      </c>
      <c r="G30" s="14">
        <v>6000</v>
      </c>
      <c r="H30" s="15"/>
      <c r="I30" s="14"/>
    </row>
    <row r="31" spans="2:9" ht="13.5" thickBot="1">
      <c r="B31" s="24"/>
      <c r="C31" s="27"/>
      <c r="D31" s="55"/>
      <c r="E31" s="30"/>
      <c r="F31" s="20"/>
      <c r="G31" s="19"/>
      <c r="H31" s="20"/>
      <c r="I31" s="19"/>
    </row>
    <row r="32" spans="2:9" ht="32.25" thickBot="1">
      <c r="B32" s="74" t="s">
        <v>59</v>
      </c>
      <c r="C32" s="45"/>
      <c r="D32" s="56" t="s">
        <v>47</v>
      </c>
      <c r="E32" s="83"/>
      <c r="F32" s="84">
        <f>SUM(F33:F38)</f>
        <v>11400</v>
      </c>
      <c r="G32" s="85">
        <f>SUM(G33:G38)</f>
        <v>11400</v>
      </c>
      <c r="H32" s="84">
        <f>SUM(H33:H38)</f>
        <v>0</v>
      </c>
      <c r="I32" s="85">
        <f>SUM(I33:I38)</f>
        <v>0</v>
      </c>
    </row>
    <row r="33" spans="2:9" ht="12.75">
      <c r="B33" s="57"/>
      <c r="C33" s="6"/>
      <c r="D33" s="58"/>
      <c r="E33" s="29"/>
      <c r="F33" s="41"/>
      <c r="G33" s="40"/>
      <c r="H33" s="41"/>
      <c r="I33" s="40"/>
    </row>
    <row r="34" spans="2:9" ht="12.75">
      <c r="B34" s="24"/>
      <c r="C34" s="27"/>
      <c r="D34" s="17" t="s">
        <v>18</v>
      </c>
      <c r="E34" s="32">
        <v>32</v>
      </c>
      <c r="F34" s="15">
        <f aca="true" t="shared" si="1" ref="F34:F39">SUM(I34+G34)</f>
        <v>3400</v>
      </c>
      <c r="G34" s="14">
        <v>3400</v>
      </c>
      <c r="H34" s="15"/>
      <c r="I34" s="14"/>
    </row>
    <row r="35" spans="2:9" ht="12.75">
      <c r="B35" s="24"/>
      <c r="C35" s="27"/>
      <c r="D35" s="17" t="s">
        <v>14</v>
      </c>
      <c r="E35" s="32">
        <v>32</v>
      </c>
      <c r="F35" s="15">
        <f t="shared" si="1"/>
        <v>6500</v>
      </c>
      <c r="G35" s="14">
        <v>6500</v>
      </c>
      <c r="H35" s="15"/>
      <c r="I35" s="14"/>
    </row>
    <row r="36" spans="2:9" ht="12.75">
      <c r="B36" s="24"/>
      <c r="C36" s="27" t="s">
        <v>34</v>
      </c>
      <c r="D36" s="17" t="s">
        <v>15</v>
      </c>
      <c r="E36" s="31">
        <v>32</v>
      </c>
      <c r="F36" s="15">
        <f t="shared" si="1"/>
        <v>700</v>
      </c>
      <c r="G36" s="14">
        <v>700</v>
      </c>
      <c r="H36" s="15"/>
      <c r="I36" s="14"/>
    </row>
    <row r="37" spans="2:9" ht="12.75">
      <c r="B37" s="24"/>
      <c r="C37" s="27"/>
      <c r="D37" s="17" t="s">
        <v>16</v>
      </c>
      <c r="E37" s="72">
        <v>32</v>
      </c>
      <c r="F37" s="15">
        <f t="shared" si="1"/>
        <v>500</v>
      </c>
      <c r="G37" s="14">
        <v>500</v>
      </c>
      <c r="H37" s="15"/>
      <c r="I37" s="14"/>
    </row>
    <row r="38" spans="2:9" ht="12.75">
      <c r="B38" s="24"/>
      <c r="C38" s="27"/>
      <c r="D38" s="17" t="s">
        <v>17</v>
      </c>
      <c r="E38" s="72">
        <v>32</v>
      </c>
      <c r="F38" s="15">
        <f t="shared" si="1"/>
        <v>300</v>
      </c>
      <c r="G38" s="14">
        <v>300</v>
      </c>
      <c r="H38" s="15"/>
      <c r="I38" s="14"/>
    </row>
    <row r="39" spans="2:9" ht="13.5" thickBot="1">
      <c r="B39" s="24"/>
      <c r="C39" s="28"/>
      <c r="D39" s="55"/>
      <c r="E39" s="71"/>
      <c r="F39" s="20">
        <f t="shared" si="1"/>
        <v>0</v>
      </c>
      <c r="G39" s="61"/>
      <c r="H39" s="70"/>
      <c r="I39" s="61"/>
    </row>
    <row r="40" spans="2:9" ht="48" thickBot="1">
      <c r="B40" s="74" t="s">
        <v>60</v>
      </c>
      <c r="C40" s="45"/>
      <c r="D40" s="56" t="s">
        <v>46</v>
      </c>
      <c r="E40" s="80"/>
      <c r="F40" s="88">
        <f>SUM(F41:F43)</f>
        <v>229300</v>
      </c>
      <c r="G40" s="81">
        <f>SUM(G41:G43)</f>
        <v>229300</v>
      </c>
      <c r="H40" s="82">
        <f>SUM(H41:H43)</f>
        <v>80700</v>
      </c>
      <c r="I40" s="81">
        <f>SUM(I41:I43)</f>
        <v>0</v>
      </c>
    </row>
    <row r="41" spans="2:9" ht="12.75">
      <c r="B41" s="25"/>
      <c r="C41" s="26"/>
      <c r="D41" s="37" t="s">
        <v>38</v>
      </c>
      <c r="E41" s="39">
        <v>32</v>
      </c>
      <c r="F41" s="66">
        <f>SUM(G41+I41)</f>
        <v>0</v>
      </c>
      <c r="G41" s="40"/>
      <c r="H41" s="41"/>
      <c r="I41" s="40"/>
    </row>
    <row r="42" spans="2:9" ht="25.5">
      <c r="B42" s="10"/>
      <c r="C42" s="27" t="s">
        <v>33</v>
      </c>
      <c r="D42" s="38" t="s">
        <v>42</v>
      </c>
      <c r="E42" s="31" t="s">
        <v>51</v>
      </c>
      <c r="F42" s="67">
        <f>SUM(G42+I42)</f>
        <v>210300</v>
      </c>
      <c r="G42" s="14">
        <v>210300</v>
      </c>
      <c r="H42" s="15">
        <v>74500</v>
      </c>
      <c r="I42" s="14">
        <v>0</v>
      </c>
    </row>
    <row r="43" spans="2:9" ht="12.75">
      <c r="B43" s="10"/>
      <c r="C43" s="27"/>
      <c r="D43" s="23" t="s">
        <v>35</v>
      </c>
      <c r="E43" s="34">
        <v>32</v>
      </c>
      <c r="F43" s="68">
        <f>SUM(G43+I43)</f>
        <v>19000</v>
      </c>
      <c r="G43" s="19">
        <v>19000</v>
      </c>
      <c r="H43" s="20">
        <v>6200</v>
      </c>
      <c r="I43" s="19">
        <v>0</v>
      </c>
    </row>
    <row r="44" spans="2:9" ht="13.5" thickBot="1">
      <c r="B44" s="36"/>
      <c r="C44" s="35"/>
      <c r="D44" s="36"/>
      <c r="E44" s="35"/>
      <c r="F44" s="69"/>
      <c r="G44" s="61"/>
      <c r="H44" s="70"/>
      <c r="I44" s="61"/>
    </row>
    <row r="45" spans="2:9" ht="16.5" thickBot="1">
      <c r="B45" s="75"/>
      <c r="C45" s="76"/>
      <c r="D45" s="77" t="s">
        <v>41</v>
      </c>
      <c r="E45" s="78"/>
      <c r="F45" s="79">
        <f>SUM(F40,F32,F27,F16)</f>
        <v>313100</v>
      </c>
      <c r="G45" s="78">
        <f>SUM(G40,G32,G27,G16)</f>
        <v>312600</v>
      </c>
      <c r="H45" s="77">
        <f>SUM(H40,H32,H27,H16)</f>
        <v>80700</v>
      </c>
      <c r="I45" s="78">
        <f>SUM(I40,I32,I27,I16)</f>
        <v>500</v>
      </c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2017-02-07T15:23:04Z</cp:lastPrinted>
  <dcterms:created xsi:type="dcterms:W3CDTF">2006-05-19T12:04:31Z</dcterms:created>
  <dcterms:modified xsi:type="dcterms:W3CDTF">2017-02-23T12:36:14Z</dcterms:modified>
  <cp:category/>
  <cp:version/>
  <cp:contentType/>
  <cp:contentStatus/>
</cp:coreProperties>
</file>