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defaultThemeVersion="124226"/>
  <xr:revisionPtr revIDLastSave="0" documentId="13_ncr:1_{8182E5E5-C9DF-4E29-948A-49579BEF1395}" xr6:coauthVersionLast="47" xr6:coauthVersionMax="47" xr10:uidLastSave="{00000000-0000-0000-0000-000000000000}"/>
  <bookViews>
    <workbookView xWindow="-98" yWindow="-98" windowWidth="21795" windowHeight="11625" firstSheet="5" activeTab="6" xr2:uid="{00000000-000D-0000-FFFF-FFFF00000000}"/>
  </bookViews>
  <sheets>
    <sheet name="Titulinis" sheetId="9" r:id="rId1"/>
    <sheet name="Teritorija ir gyventojai" sheetId="4" r:id="rId2"/>
    <sheet name="Įvadas" sheetId="3" r:id="rId3"/>
    <sheet name="Teritorijos analizė" sheetId="5" r:id="rId4"/>
    <sheet name="Tikslai, uždaviniai, rodikliai" sheetId="6" r:id="rId5"/>
    <sheet name="Bendruomenės dalyvavimas" sheetId="7" r:id="rId6"/>
    <sheet name="Finansinis veiksmų planas" sheetId="1" r:id="rId7"/>
    <sheet name="VPS valdymas ir stebėsena" sheetId="8" r:id="rId8"/>
    <sheet name="1 priedas_Lentelės" sheetId="10"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4" i="1" l="1"/>
  <c r="I54" i="1"/>
  <c r="J54" i="1"/>
  <c r="I61" i="1"/>
  <c r="J61" i="1"/>
  <c r="J67" i="1"/>
  <c r="D78" i="1"/>
  <c r="D79" i="1"/>
  <c r="L52" i="1"/>
  <c r="L51" i="1"/>
  <c r="L49" i="1"/>
  <c r="P96" i="6"/>
  <c r="L53" i="1" l="1"/>
  <c r="F54" i="1"/>
  <c r="G54" i="1"/>
  <c r="H54" i="1"/>
  <c r="L50" i="1"/>
  <c r="L54" i="1" s="1"/>
  <c r="D73" i="1"/>
  <c r="F67" i="1"/>
  <c r="G67" i="1"/>
  <c r="H67" i="1"/>
  <c r="I67" i="1"/>
  <c r="J77" i="1"/>
  <c r="I77" i="1"/>
  <c r="H77" i="1"/>
  <c r="G77" i="1"/>
  <c r="D74" i="1"/>
  <c r="D72" i="1"/>
  <c r="D71" i="1"/>
  <c r="D70" i="1"/>
  <c r="I59" i="1"/>
  <c r="L65" i="1"/>
  <c r="L62" i="1"/>
  <c r="L67" i="1" l="1"/>
  <c r="L59" i="1"/>
  <c r="L56" i="1"/>
  <c r="D77" i="1"/>
  <c r="F61" i="1"/>
  <c r="G61" i="1"/>
  <c r="H61" i="1"/>
  <c r="P57" i="6"/>
  <c r="P56" i="6"/>
  <c r="P38" i="6"/>
  <c r="P37" i="6"/>
  <c r="P36" i="6"/>
  <c r="L61" i="1" l="1"/>
  <c r="F10" i="1"/>
  <c r="G10" i="1"/>
  <c r="H33" i="1"/>
  <c r="H13" i="1" s="1"/>
  <c r="G33" i="1"/>
  <c r="G13" i="1" s="1"/>
  <c r="F33" i="1"/>
  <c r="H31" i="1"/>
  <c r="G31" i="1"/>
  <c r="F31" i="1"/>
  <c r="H29" i="1"/>
  <c r="H9" i="1" s="1"/>
  <c r="G29" i="1"/>
  <c r="G9" i="1" s="1"/>
  <c r="F29" i="1"/>
  <c r="F9" i="1" s="1"/>
  <c r="L45" i="1"/>
  <c r="L43" i="1"/>
  <c r="L41" i="1"/>
  <c r="L35" i="1"/>
  <c r="H40" i="1"/>
  <c r="F40" i="1"/>
  <c r="G40" i="1"/>
  <c r="L39" i="1"/>
  <c r="G46" i="1"/>
  <c r="L37" i="1"/>
  <c r="L33" i="1" l="1"/>
  <c r="L31" i="1"/>
  <c r="L10" i="1"/>
  <c r="L46" i="1"/>
  <c r="H34" i="1"/>
  <c r="H11" i="1"/>
  <c r="H14" i="1" s="1"/>
  <c r="G34" i="1"/>
  <c r="L29" i="1"/>
  <c r="G11" i="1"/>
  <c r="F13" i="1"/>
  <c r="G14" i="1"/>
  <c r="L9" i="1"/>
  <c r="L13" i="1"/>
  <c r="F11" i="1"/>
  <c r="F34" i="1"/>
  <c r="L40" i="1"/>
  <c r="G21" i="1"/>
  <c r="F21" i="1"/>
  <c r="G27" i="1"/>
  <c r="F27" i="1"/>
  <c r="L34" i="1" l="1"/>
  <c r="F14" i="1"/>
  <c r="L11" i="1"/>
  <c r="L14" i="1" s="1"/>
  <c r="L20" i="1"/>
  <c r="L18" i="1"/>
  <c r="L17" i="1"/>
  <c r="L26" i="1"/>
  <c r="L24" i="1"/>
  <c r="L23" i="1"/>
  <c r="L21" i="1" l="1"/>
  <c r="L27" i="1"/>
</calcChain>
</file>

<file path=xl/sharedStrings.xml><?xml version="1.0" encoding="utf-8"?>
<sst xmlns="http://schemas.openxmlformats.org/spreadsheetml/2006/main" count="460" uniqueCount="229">
  <si>
    <t>2022 m.</t>
  </si>
  <si>
    <t>2023 m.</t>
  </si>
  <si>
    <t>2024 m.</t>
  </si>
  <si>
    <t>2025 m.</t>
  </si>
  <si>
    <t>2026 m.</t>
  </si>
  <si>
    <t>2027 m.</t>
  </si>
  <si>
    <t>2028 m.</t>
  </si>
  <si>
    <t>2029 m.</t>
  </si>
  <si>
    <t>iš viso:</t>
  </si>
  <si>
    <t>Europos socialinis fondas +</t>
  </si>
  <si>
    <t>Europos regioninės plėtros fondas</t>
  </si>
  <si>
    <t>LR valstybės biudžetas</t>
  </si>
  <si>
    <t>Savivaldybės biudžeto lėšos</t>
  </si>
  <si>
    <t>Privačios lėšos</t>
  </si>
  <si>
    <t>1.1.1. Veiksmas</t>
  </si>
  <si>
    <t>Iš viso uždaviniui:</t>
  </si>
  <si>
    <t>Iš viso veiksmui:</t>
  </si>
  <si>
    <t>Iš viso tikslui:</t>
  </si>
  <si>
    <t>1.2.1. Veiksmas</t>
  </si>
  <si>
    <t>1.2.2. Veiksmas</t>
  </si>
  <si>
    <t>Lėšos strategijos įgyvendinimui</t>
  </si>
  <si>
    <t>Lėšos strategijos administravimui</t>
  </si>
  <si>
    <t>Iš viso vietos plėtros strategijai:</t>
  </si>
  <si>
    <t>ĮVADAS</t>
  </si>
  <si>
    <t>VIETOS PLĖTROS STRATEGIJOS ĮGYVENDINIMO TERITORIJA IR GYVENTOJŲ, KURIEMS TAIKOMA VIETOS PLĖTROS STRATEGIJA, APIBRĖŽTIS</t>
  </si>
  <si>
    <t>TERITORIJA</t>
  </si>
  <si>
    <t>GYVENTOJAI</t>
  </si>
  <si>
    <t>TERITORIJOS, KURIAI RENGIAMA VIETOS PLĖTROS STRATEGIJA, ANALIZĖ</t>
  </si>
  <si>
    <t>POREIKIŲ IR GALIMYBIŲ ANALIZĖ</t>
  </si>
  <si>
    <t>STIPRYBIŲ, SILPNYBIŲ, GALIMYBIŲ IR GRĖSMIŲ ANALIZĖ</t>
  </si>
  <si>
    <t>STIPRYBĖS</t>
  </si>
  <si>
    <t>SILPNYBĖS</t>
  </si>
  <si>
    <t>GALIMYBĖS</t>
  </si>
  <si>
    <t>GRĖSMĖS</t>
  </si>
  <si>
    <t>VIETOS PLĖTROS STRATEGIJOS TIKSLAI, UŽDAVINIAI IR JŲ ĮGYVENDINIMO STEBĖSENOS RODIKLIAI, ĮSKAITANT IŠMATUOJAMAS REZULTATO SIEKTINAS REIKŠMES</t>
  </si>
  <si>
    <t>1.</t>
  </si>
  <si>
    <t>2.</t>
  </si>
  <si>
    <t>3.</t>
  </si>
  <si>
    <t>4.</t>
  </si>
  <si>
    <t>Rezultato rodiklio pavadinimas</t>
  </si>
  <si>
    <t>Pradinė reikšmė</t>
  </si>
  <si>
    <t>Siekiama reikšmė</t>
  </si>
  <si>
    <t>Produkto rodiklio pavadinimas</t>
  </si>
  <si>
    <t>GYVENAMOSIOS VIETOVĖS BENDRUOMENĖS DALYVAVIMO RENGIANT STRATEGIJĄ EIGA</t>
  </si>
  <si>
    <t>VIEŠIEJI PRISTATYMAI IR KONSULTACIJOS</t>
  </si>
  <si>
    <t>VIETOS PLĖTROS STRATEGIJOS VALDYMO, STEBĖSENOS IR VERTINIMO TVARKA</t>
  </si>
  <si>
    <t>VPS VALDYMAS, STEBĖSENA, VERTINIMAS IR KEITIMAI</t>
  </si>
  <si>
    <t>viso 2022-2029 m.</t>
  </si>
  <si>
    <t>TIKSLO 1 ALTERNATYVA</t>
  </si>
  <si>
    <t>TIKSLO 2 ALTERNATYVA</t>
  </si>
  <si>
    <t>1.2 UŽDAVINIO 1 ALTERNATYVA</t>
  </si>
  <si>
    <t>1.2 UŽDAVINIO 2 ALTERNATYVA</t>
  </si>
  <si>
    <t>1.1 UŽDAVINIO 1 ALTERNATYVA</t>
  </si>
  <si>
    <t>1.1 UŽDAVINIO 2 ALTERNATYVA</t>
  </si>
  <si>
    <t>Bendruomenės inicijuotos vietos plėtros (BIVP) projektų veiklų dalyvių, kurie po dalyvavimo veiklose toliau dalyvauja socialinei integracijai skirtose veiklose ir (ar) darbo rinkoje, dalis / proc</t>
  </si>
  <si>
    <t>Į vietos plėtros strategijos veiksmų įgyvendinimą įtrauktų asmenų skačius, žm</t>
  </si>
  <si>
    <t>Paramą gavusiuose subjektuose sukurtos darbo vietos / skaičius</t>
  </si>
  <si>
    <t>Socialinio verslo subjektai, per BIVP projektus gavę paramą socialinio verslo kūrimui ar plėtrai / skaičius</t>
  </si>
  <si>
    <t>Paramą gavusios įmonės (iš jų: labai mažos, mažosios) / įmonės</t>
  </si>
  <si>
    <t>BIVP projektai, kuriuos įgyvendino NVO ir (arba) kurie įgyvendinti kartu su partneriu</t>
  </si>
  <si>
    <t>1. TIKSLAS – skatinti darnų Pagėgių miesto vystymąsi</t>
  </si>
  <si>
    <t>„Žaliojo regiono“ savivaldybė. Labai mažas užterštumo lygis. Didėjantis Pagėgių krašto kaip  gyvenamosios vietovės ir poilsio vietos patrauklumas</t>
  </si>
  <si>
    <t>Teikiamos plataus spektro socialinės paslaugos, socialinės rizikos grupėms, tačiau pagrinde savivaldybės įstaigų</t>
  </si>
  <si>
    <t>Vienintelis savivaldybė, turinti Mažosios Lietuvos etninį regioną, todėl gausiai pravažiuojama turistų</t>
  </si>
  <si>
    <t>Prasta socialinė infrastruktūra – nėra pėsčiųjų ir dviračių takų. Trūksta poilsio vietų ir paslaugų (maitinimo, apgyvendinimo, edukacinių, užimtumo ir kt. paslaugų)</t>
  </si>
  <si>
    <t xml:space="preserve">Menkos galimybės (jų nebūvimas) gauti kompleksines paslaugas </t>
  </si>
  <si>
    <t xml:space="preserve">Pramonės nebūvimas - galimybė formuotis alternatyvioms veikloms, jų tinklui – poilsio ir turizmo, amatų, paslaugų, kitų smulkių verslų </t>
  </si>
  <si>
    <t>5.</t>
  </si>
  <si>
    <t>Didelis darbingo amžiaus asmenų, neturinčių galimybės persikvalifikuoti arba pakelti savo kvalifikaciją, skaičius</t>
  </si>
  <si>
    <t>Socialinės infrastruktūros ir paslaugų  skaitmenizavimas padėtų išlaikyti darbingo amžiaus asmenis</t>
  </si>
  <si>
    <t xml:space="preserve">Žemas verslumo (savęs įdarbinimo) ir socialinio aktyvumo lygis </t>
  </si>
  <si>
    <t xml:space="preserve">6. </t>
  </si>
  <si>
    <t>Gyventojai dirbti vyksta į kaimyninius rajonus, pagrinde Tauragės rajoną</t>
  </si>
  <si>
    <t xml:space="preserve">Plačioji visuomenė vis dar neturi pakankamai įgūdžių ir motyvacijos naudotis skaitmeninėmis technologijomis </t>
  </si>
  <si>
    <t>Informacinių technologijų ir socialinių inovacijų taikymas įvairiose srityse skatina jaunimą ir gyventojus būti versliais, aktyviais ir tobulėti</t>
  </si>
  <si>
    <t xml:space="preserve">Miesto ir kaimo sąveikos stiprinimas, siekiant subalansuoto vietos išteklių panaudojimo, sudaro galimybę gerinti verslo aplinką ir didinti užimtumą </t>
  </si>
  <si>
    <t>Blogėjanti gyventojų fizinė ir psichinė sveikata dėl patiriamo streso, mažo fizinio aktyvumo, žalingų įpročių ir kitų priežasčių</t>
  </si>
  <si>
    <t>Socialinių ir kitų paslaugų koncentracija didžiuosiuose miestuose mažina būtinų paslaugų prieinamumą kaimo gyventojams</t>
  </si>
  <si>
    <t>Augantis miestų ir kitų Lietuvos regionų investicinis patrauklumas didina darbo jėgos emigraciją ir kvalifikuotų specialistų trūkumą</t>
  </si>
  <si>
    <t>Savivaldybės įstaigos eikiamos plataus spektro socialinės paslaugos, socialinės rizikos grupėms</t>
  </si>
  <si>
    <t>1 poreikis</t>
  </si>
  <si>
    <t>Kurti jaunimo, senyvo amžiaus žmonių ir socialiai pažeidžiamų grupių užimtumą ir verslumą skatinančią aplinką ir veiklas</t>
  </si>
  <si>
    <t>2 poreikis</t>
  </si>
  <si>
    <t>Gerinti socialiai pažeidžiamų grupių įsiveiklinimo ir įsidarbinimo sąlygas</t>
  </si>
  <si>
    <t>3 poreikis</t>
  </si>
  <si>
    <t>Didinti švietimo, mokslo, kultūros, sporto, sveikatos priežiūros ir kt. paslaugų prieinamumą ir įvairovę</t>
  </si>
  <si>
    <t>4 poreikis</t>
  </si>
  <si>
    <t>Kurti ir plėtoti įtraukias paslaugas socialinę atskirtį patiriančioms grupėms</t>
  </si>
  <si>
    <t>5 poreikis</t>
  </si>
  <si>
    <t>Skatinti bendruomeniškumo, lyderystės, įsitraukimo į socialinį gyvenimą iniciatyvas</t>
  </si>
  <si>
    <t>PAGĖGIŲ MIESTO 2022-2027 M. VIETOS PLĖTROS STRATEGIJOS FINANSINIS VEIKSMŲ PLANAS</t>
  </si>
  <si>
    <t>1.1.</t>
  </si>
  <si>
    <t>1.2.</t>
  </si>
  <si>
    <t>TIKSLAS – skatinti darnų Pagėgių miesto vystymąsi</t>
  </si>
  <si>
    <t>1.2 UŽDAVINYS - Taikyti ir įgyvendinti integruotas priemones (susijusias su socialine ir ekonomine integracija) ir paslaugas, skatinant socialinį aktyvumą, atliepiant įvairių socialinių grupių poreikius</t>
  </si>
  <si>
    <r>
      <t xml:space="preserve">Išnaudoti ir įveiklinti esamą ir kuriamą infrastruktūrą: kultūros objektus, bibliotekas, sporto kompleksus, poilsio vietas ir kitus viešuosius ir privačius objektus paslaugų vystymui ir veiklų organizavimui
</t>
    </r>
    <r>
      <rPr>
        <i/>
        <sz val="12"/>
        <rFont val="Times New Roman"/>
        <family val="1"/>
        <charset val="186"/>
      </rPr>
      <t xml:space="preserve">Planuojama finansuoti 1 projektą. Parama vienam projektui įskaitant visus partnerius jei taikoma ne daugiau 300 135,00 Eur. </t>
    </r>
    <r>
      <rPr>
        <b/>
        <sz val="12"/>
        <rFont val="Times New Roman"/>
        <family val="1"/>
        <charset val="186"/>
      </rPr>
      <t xml:space="preserve">
Tinkami pareiškėjai, Pagėgių savivaldybėje registruotos ir veiklą vykdančios:  </t>
    </r>
    <r>
      <rPr>
        <sz val="12"/>
        <rFont val="Times New Roman"/>
        <family val="1"/>
        <charset val="186"/>
      </rPr>
      <t xml:space="preserve"> 
1) NVO (VšĮ arba Asociacija, įsteigtos pagal NVO įstatymą)
2) Kitos VšĮ arba Asociacijos
3) Pagėgių savivaldybės administracija
4) BĮ 
5) Privatus juridinis asmuo
</t>
    </r>
    <r>
      <rPr>
        <b/>
        <sz val="12"/>
        <rFont val="Times New Roman"/>
        <family val="1"/>
        <charset val="186"/>
      </rPr>
      <t>Partneriai privalomi</t>
    </r>
    <r>
      <rPr>
        <sz val="12"/>
        <rFont val="Times New Roman"/>
        <family val="1"/>
        <charset val="186"/>
      </rPr>
      <t xml:space="preserve">
</t>
    </r>
    <r>
      <rPr>
        <b/>
        <sz val="12"/>
        <rFont val="Times New Roman"/>
        <family val="1"/>
        <charset val="186"/>
      </rPr>
      <t xml:space="preserve">Tinkami partneriai Pagėgių savivaldybėje registruotos ir veiklą vykdančios:   </t>
    </r>
    <r>
      <rPr>
        <sz val="12"/>
        <rFont val="Times New Roman"/>
        <family val="1"/>
        <charset val="186"/>
      </rPr>
      <t xml:space="preserve">
1) NVO (VšĮ arba Asociacija, įsteigtos pagal NVO įstatymą)
2) Kitos VšĮ arba Asociacijos
3) Pagėgių savivaldybės administracija 
4) BĮ 
5) Privatus juridinis asmuo
Projektai bus atrenkami konkurso būdų pagal kvietimo metu numatytus pirmumo (naudos ir kokybės) kriterijus. Prieš kiekvieną kvietimą teikti projektų įgyvendinimo planus VVG valdybos sprendimu bus patvirtinti ne mažiau nei 3 pirmumo (naudos ir kokybės) atrankos kriterijai su kiekybiniais įverčiais ir apsręsta mažiausia galima surinkti balų suma iš 100</t>
    </r>
  </si>
  <si>
    <r>
      <rPr>
        <b/>
        <sz val="12"/>
        <color theme="1"/>
        <rFont val="Times New Roman"/>
        <family val="1"/>
        <charset val="186"/>
      </rPr>
      <t xml:space="preserve">1.2 UŽDAVINYS </t>
    </r>
    <r>
      <rPr>
        <sz val="12"/>
        <color theme="1"/>
        <rFont val="Times New Roman"/>
        <family val="1"/>
        <charset val="186"/>
      </rPr>
      <t xml:space="preserve">- </t>
    </r>
    <r>
      <rPr>
        <b/>
        <sz val="12"/>
        <color theme="1"/>
        <rFont val="Times New Roman"/>
        <family val="1"/>
        <charset val="186"/>
      </rPr>
      <t xml:space="preserve">Taikyti ir įgyvendinti integruotas priemones (susijusias su socialine ir ekonomine integracija) ir paslaugas, skatinant socialinį aktyvumą, atliepiant įvairių socialinių grupių poreikius
</t>
    </r>
    <r>
      <rPr>
        <b/>
        <i/>
        <sz val="12"/>
        <color theme="1"/>
        <rFont val="Times New Roman"/>
        <family val="1"/>
        <charset val="186"/>
      </rPr>
      <t>Planuojama paremti 5 projektus</t>
    </r>
  </si>
  <si>
    <t>Pradinė reikšmė (2023 m)</t>
  </si>
  <si>
    <t>Siekiama reikšmė (2027 m)</t>
  </si>
  <si>
    <t>BIVP projektai, kuriuos įgyvendino Pagėgių savivaldybės biudžetinės įstaigos</t>
  </si>
  <si>
    <r>
      <rPr>
        <b/>
        <sz val="11"/>
        <color theme="1"/>
        <rFont val="Times New Roman"/>
        <family val="1"/>
        <charset val="186"/>
      </rPr>
      <t>Tikslo 2 alternatyva -</t>
    </r>
    <r>
      <rPr>
        <sz val="11"/>
        <color theme="1"/>
        <rFont val="Times New Roman"/>
        <family val="1"/>
        <charset val="186"/>
      </rPr>
      <t xml:space="preserve"> skatinti integruotą ir įtraukią socialinę ir ekonominę plėtrą
Pagėgių mieste
Skatinti integruotą ir įtraukią socialinę bei ekonominę plėtrą yra svarbus tikslas, kuris gali padėti tobulinti miesto gyventojų gyvenimo kokybę ir prisidėti prie visuotinės gerovės. 
Svarbu įtraukti vietos gyventojus į sprendimų priėmimo procesus ir kartu su jais ieškoti geriausių būdų, kaip užtikrinti visuotinį miesto plėtros naudingumą. Tokios plėtros procesus galima skatinti keliais būdais:
1. Investuoti į neformalų švietimą, mokymą ir mokymąsi 
2. Skatinti verslumą ir darbo vietų kūrimą
3. Plėtoti esamos socialinės infrastruktūros atnaujinimą, modernizavimą, skatinti išmaniųjų, skaitmeninių poilsio ir paslaugų infrastruktūros plėtrą                                                                                                                                                                                                                
4. Skatinti socialinį teisingumą ir lygybę
Alternatyva plati, skatinamos investcijos kompleksiniu požiūriu, tiek į socialinę infratsruktūrą, verslo plėtros galimybes, tiek ir į žmogiškąjį kapitalą, "minkštąsias" veiklas, kurio spadeda moyvuoti bet kurios socialinės grupės asmenis. </t>
    </r>
    <r>
      <rPr>
        <b/>
        <i/>
        <sz val="11"/>
        <color theme="1"/>
        <rFont val="Times New Roman"/>
        <family val="1"/>
        <charset val="186"/>
      </rPr>
      <t xml:space="preserve">Alternatyva nebuvo pasirinkta, kadangi reikalauja nemažų investicijų į "kietuosius" dalykus, nekilnojamąjį turtą, kas nėra rengiamos strategijos pagrindinis tikslas. </t>
    </r>
  </si>
  <si>
    <r>
      <rPr>
        <b/>
        <sz val="11"/>
        <color theme="1"/>
        <rFont val="Times New Roman"/>
        <family val="1"/>
        <charset val="186"/>
      </rPr>
      <t>Tikslo 1 alternatyva</t>
    </r>
    <r>
      <rPr>
        <sz val="11"/>
        <color theme="1"/>
        <rFont val="Times New Roman"/>
        <family val="1"/>
        <charset val="186"/>
      </rPr>
      <t xml:space="preserve"> - skatinti darnų Pagėgių miesto vystymąsi
</t>
    </r>
    <r>
      <rPr>
        <b/>
        <i/>
        <sz val="11"/>
        <color theme="1"/>
        <rFont val="Times New Roman"/>
        <family val="1"/>
        <charset val="186"/>
      </rPr>
      <t>Pasirinkta alternayva pasirinkta</t>
    </r>
    <r>
      <rPr>
        <sz val="11"/>
        <color theme="1"/>
        <rFont val="Times New Roman"/>
        <family val="1"/>
        <charset val="186"/>
      </rPr>
      <t xml:space="preserve"> atsižvelgiant į plačią žodžių "Darnus vystymasis" reikšmę - darnaus vystymosi tikslas yra sumažinti skurdą, įtvirtinti prasmingus gyvenimo standartus (gyvenimo kokybę), patenkinti pagrindinius žmonių poreikius, skatinti darnų ekonominį, socialinį ir politinį vystymąsi, siekiant išvengti neatitaisomos žalos natūraliajam kapitalui (gamtos ištekliams), galinčios pasireikšti vėlesnėse kartose.
Visa rengiama strategija nukreipta ir siekia tolygaus socialinio ir ekonominio Pagėgių savivaldybės vystymosi, pasirinkti 2 uždaviniai ir juos įgyvendinantys veiksmai tai, kad jų įgyvendinimas papildytų vienas kitą.
Pagėgių miesto VVG plėtros poreikiai atskleidė, kad Pagėgių miesto darnus vystymasis siejamas su: 
-	socialinių problemų sprendimu, t.y. viešųjų paslaugų prieinamumo (neformalaus švietimo, mokslo, kultūros, sporto ir kt.) didinimu; visų asmens grupių, ypatingai moksleivių ir jaunimo užimtumo skatinimu,  sveikatos priežiūros, sveikatingumo ir sveikatinimo paslaugų pasiūlos dinimu, jų kokybės gerinimu. 
-	 įstaigų, įmonių ir organizacijų socialinės atsakomybe, t.y. labai svarbus yra įmonių, įstaigų ir organizacijų požiūris į atsakingą veiklą ir socialinį verslą, kuris didžiąją dalimi lemia ir bendrą socialinio, aplinkosauginio ir ekonominio atsakingumo suvokimą ir taikymą. Socialinės atsakomybės modelis kuria socialiai atsakingą organizacijų veikimo sistemą, skatina partnerystės projektus su verslo, NVO atstovais: socialinio ir socialiai atsakingos verslo vystymo iniciatyvas. 
VPS tikslas visiškai atitinka  Pagėgių miesto vystymosi poreikius ir galimybes, kurie buvo apibrėžti atlieknat situacijos analizę (informacijos ir dokumentų analizę, el. paštu ir susitikimų metu pateiktų idėjų vertinimą).</t>
    </r>
  </si>
  <si>
    <r>
      <rPr>
        <b/>
        <sz val="14"/>
        <color theme="1"/>
        <rFont val="Times New Roman"/>
        <family val="1"/>
        <charset val="186"/>
      </rPr>
      <t>1.1 UŽDAVINYS</t>
    </r>
    <r>
      <rPr>
        <sz val="14"/>
        <color theme="1"/>
        <rFont val="Times New Roman"/>
        <family val="1"/>
        <charset val="186"/>
      </rPr>
      <t xml:space="preserve"> -</t>
    </r>
    <r>
      <rPr>
        <b/>
        <sz val="14"/>
        <color theme="1"/>
        <rFont val="Times New Roman"/>
        <family val="1"/>
        <charset val="186"/>
      </rPr>
      <t xml:space="preserve"> plėtoti socialinio verslo modelį socialinę riziką patiriantiems, socialiai pažeidžiamiems ar socialiai atskirtiems asmenims
</t>
    </r>
    <r>
      <rPr>
        <b/>
        <i/>
        <sz val="14"/>
        <color theme="1"/>
        <rFont val="Times New Roman"/>
        <family val="1"/>
        <charset val="186"/>
      </rPr>
      <t>Planuojama paremti 2 projektus</t>
    </r>
  </si>
  <si>
    <t xml:space="preserve">Uždaviniu siekiama skatinti neformalių iniciatyvų kūrimąsi, sveiką gyvenseną ir tarpusavio ryšius, kurios apjungia socialinius, švietimo, fizinės ir/arba emocinės sveikatos elementus, ir kurios yra labai svarbios siekiant užtikrinti visapusišką žmonių gerovę. Šios paslaugos padeda žmonėms efektyviau įveikti iššūkius, su kuriais jie susiduria, ir užtikrina, kad jų poreikiai būtų patenkinti kiek įmanoma geriau. 
Integruotų veiklų plėtojimui ir veiklai būtina glaudžiai bendradarbiauti tarp įvairių sektorių, tokių kaip socialinės, švietimo, sporto ir  kultūros, sveikatos priežiūros ir kt. Šių veiklų įgyvendinimui būtinas tarpsektorinis ir tarpinstitucinis bendradarbiavimas. Tai padėtų užtikrinti, kad žmonės gaus suderintą ir veiksmingą paramą, kuri atitiks jų individualius poreikius ir padės jiems pasiekti visapusišką gerovę. 
Kad socialinė ir ekonominė plėtra būtų tikra, svarbu užtikrinti, kad visi gyventojai turėtų vienodas galimybes dalyvauti vystymosi procese, būtina remti ir skatinti veiksmus, kurie skirti įvairioms neformalioms iniciatyvoms remti, kurios skatina žmonių socialinę integraciją, susijusią ne tik su užimtumu, emocine ir fizine sveikata, sveika gyvensena, bet ir su klimato kaitos keliamais iššūkiais.  Bendradarbiavimas su kitomis organizacijomis gali suteikti vertingos patirties ir padėti išvengti klaidų. Svarbu skatinti Pagėgių mieste veikiančias organizacijas, įstaigas ir įmones, jų narius inicijuoti ir (arba) dalyvauti mokymuose ir seminaruose, kitose iniciatyvose kuriuose gali įgyti žinių ir įgūdžių perimti ir teikti viešąsias paslaugas, vystyti socialinį verslą ir didinti viešųjų paslaugų prieinamumą. 
Formuojant uždavinį buvo atsižvelgiama į visus numatytus SSGG analizės teiginius, visas esamas Pagėgių miesto stiprybes ir silpnybes bei  esamas galimybes ir grėsmes. Mūsų manymu šis uždavinys smarkiai papildo 1 uždavinį ir jo rezultatų tęstinumą, kadangi skirtas „minkštųjų“ iniciatyvų igyvendinimui. Taip pat buvo atsižvelgta į esamus gyeventojų poreikius, pateiktas projektines idėjas.
Kaip SSGG analizės, situacijos analizės, informacijos rinkimo, poreikių tyrimo ir viešinimo rezultatai yra suformuluoti Pagėgių miesto VVG plėtros poreikiai. Šiuo uždaviniu siekiame įgyvendinti visus 5, skyriuje "teritorijos analizė" apibrėžtus, plėtros poreikius.
Visi iškelti (nustatyti) Pagėgių VVG plėtros poreikiai susiję tiek su pirmu, tiek su antru VPS uždaviniu, kurie yra papildantys vienas kitą.     </t>
  </si>
  <si>
    <r>
      <t xml:space="preserve">Uždaviniu siekiame skatinti socialinio verslo modelio taikymą ir įgyvendinimą, plečiant socialines ir ekonomines paslaugas ir iniciatyvas Pagėgių mieste. Formuojant uždavinį buvo atsižvelgiama į visus numatytus SSGG analizės teiginius, visas esamas Pagėgių miesto stiprybes ir silpnybes bei  esamas galimybes ir grėsmes, kadangi šis uždavinys skirtas „kietųjų“ iniciatyvų igyvendinimui, kurių įgyvendinimas tikėtina lygiagrečiai pareikalaus ir veiksmų numatyti 1.2. uždavinyje įgyvendinimo. Taip pat buvo atsižvelgta į esamus gyeventojų poreikius, pateiktas projektines idėjas.
Taikant ir įgyvendinant socialinio verslo modelio iniciatyvas, susijusias su socialine ir ekonomine plėtra, atliepiant įvairių socialinių grupių poreikius, galima išspręsti bent dalį esamų problemų bei pasiekti  teigiamų rezultatų:
</t>
    </r>
    <r>
      <rPr>
        <b/>
        <sz val="11"/>
        <color theme="1"/>
        <rFont val="Times New Roman"/>
        <family val="1"/>
        <charset val="186"/>
      </rPr>
      <t>Socialinės integracijos skatinimo problema.</t>
    </r>
    <r>
      <rPr>
        <sz val="11"/>
        <color theme="1"/>
        <rFont val="Times New Roman"/>
        <family val="1"/>
        <charset val="186"/>
      </rPr>
      <t xml:space="preserve">
Socialinio verslo modelis padės skatinti socialinę integraciją, sumažinti socialinę atskirtį ir užtikrinti lygybę. Tokios priemonės apimtų programų, kurios skatina bendravimą ir sąveiką tarp skirtingų socialinių grupių, kurios gali skatinti supratimą ir toleranciją bei sudaryti vienodas sąlygas visiems dalyvauti visuomenės gyvenime.
</t>
    </r>
    <r>
      <rPr>
        <b/>
        <sz val="11"/>
        <color theme="1"/>
        <rFont val="Times New Roman"/>
        <family val="1"/>
        <charset val="186"/>
      </rPr>
      <t>Ekonomikos plėtros ir tvarumo problema.</t>
    </r>
    <r>
      <rPr>
        <sz val="11"/>
        <color theme="1"/>
        <rFont val="Times New Roman"/>
        <family val="1"/>
        <charset val="186"/>
      </rPr>
      <t xml:space="preserve">
Socialinio verslo modelio įgyvenimas gali prisidėti prie ekonomikos plėtros, užimtumo tvarumo skatinimo. Skatinant socialinį aktyvumą ir suteikiant galimybes įvairioms socialinėms grupėms dalyvauti darbo rinkoje arba verslo veikloje, gali būti kuriama tvarios ekonomikos sistema Pagėgių mieste.
</t>
    </r>
    <r>
      <rPr>
        <b/>
        <sz val="11"/>
        <color theme="1"/>
        <rFont val="Times New Roman"/>
        <family val="1"/>
        <charset val="186"/>
      </rPr>
      <t>Socialinės inovacijos ir partnerystės problemos.</t>
    </r>
    <r>
      <rPr>
        <sz val="11"/>
        <color theme="1"/>
        <rFont val="Times New Roman"/>
        <family val="1"/>
        <charset val="186"/>
      </rPr>
      <t xml:space="preserve">
Socialinio verslo modelio įgyvendinimas skatina socialinių inovacijų ir partnerystės ryšių tarp viešojo, privačiojo ir nevyriausybinio sektorių įgyvendinimą. Bendradarbiavimas ir partnerystė suteikia daugiau išteklių, idėjų ir galimybių kurti efektyvesnes ir novatoriškesnes paslaugas, kurios geriau atitinka skirtingų socialinių grupių poreikius. Socialinis verslas gali būti pritaikytas atsižvelgiant į įvairių socialinių grupių individualius poreikius, gali apimti tinkamą paramą ir pagalbą žmonėms su negalia, mažumų grupėms, senyvo amžiaus žmonėms, vaikams, bedarbiams (arba darbingo amžiaus asmenims) ir kitoms pažeidžiamoms grupėms. Individualizuota ir pritaikyta parama gali pagerinti jų gyvenimo kokybę ir padėti įsitraukti į visuomenės gyvenimą ir darbo rinką (užimtumo programas). 
Kaip SSGG analizės, situacijos analizės, informacijos rinkimo, poreikių tyrimo ir viešinimo rezultatai yra suformuluoti Pagėgių miesto VVG plėtros poreikiai. Šiuo uždaviniu siekiame įgyvendinti 1, 2 ir 4 skyriuje, "teritorijos analizė" apibrėžtus, plėtros poreikius.
Visi iškelti (nustatyti) Pagėgių VVG plėtros poreikiai susiję tiek su pirmu, tiek su antru VPS uždaviniu, kurie yra papildantys vienas kitą.     </t>
    </r>
  </si>
  <si>
    <t>Pagėgių miesto Vietos veiklos grupė yra įsikūrusi pietvakarinėje Tauragės apskrities dalyje, o apskritis yra išsidėsčiusi vakarinėje Lietuvos dalyje. Pagėgių miesto vietos veiklos teritoriją apima Pagėgių miestą. Pagėgių savivaldybė ribojasi su Jurbarko rajono, Tauragės rajono, Šilutės rajono savivaldybėmis. Pažymėtina, jog pietuose Pagėgių savivaldybę bei Kaliningrado sritį skiria Nemunas. Pagėgių miesto plotas 4,33 km2.
Pagėgių miestas garsėja savo senovės architektūra, o senamiestis atspindi istorinius laikus ir kultūrinį paveldą. Miesto aikštės, senosios bažnyčios ir gatvės kviečia pasinerti į praeities atmosferą. Tačiau miestas taip pat žvelgia į ateitį su moderniomis infrastruktūromis ir inovatyviais projektais.
Teritorija, kuriai rengiama ši vietos plėtros strategija – Pagėgių miesto seniūnija, kurioje yra du miestai – Pagėgiai ir Panemunė.</t>
  </si>
  <si>
    <t>1 Lentelė. Nuolatinių gyventojų skaičius metų pradžioje</t>
  </si>
  <si>
    <t>Lietuvos Respublika</t>
  </si>
  <si>
    <t>Tauragės apskritis</t>
  </si>
  <si>
    <t>Pagėgių sav.</t>
  </si>
  <si>
    <t>Šilalės r. sav.</t>
  </si>
  <si>
    <t>Šaltinis. Lietuvos statistikos departamentas. https://osp.stat.gov.lt/statistiniu-rodikliu-analize#/</t>
  </si>
  <si>
    <t>Miestas</t>
  </si>
  <si>
    <t>Kaimas</t>
  </si>
  <si>
    <t>1 Priedas</t>
  </si>
  <si>
    <t>2 Lentelė. Nuolatinių gyventojų skaičius metų pradžioje pagal amžių</t>
  </si>
  <si>
    <t/>
  </si>
  <si>
    <t>2019</t>
  </si>
  <si>
    <t>2020</t>
  </si>
  <si>
    <t>2021</t>
  </si>
  <si>
    <t>2022</t>
  </si>
  <si>
    <t>2023</t>
  </si>
  <si>
    <t>Iš viso pagal amžių</t>
  </si>
  <si>
    <t>Gyventojai (0–15 metų amžiaus)</t>
  </si>
  <si>
    <t>Darbingo amžiaus gyventojai</t>
  </si>
  <si>
    <t>Pensinio amžiaus gyventojai</t>
  </si>
  <si>
    <t>3 Lentelė. Nuolatinių gyventojų skaičius metų pradžioje</t>
  </si>
  <si>
    <t>Vyrai</t>
  </si>
  <si>
    <t>Moterys</t>
  </si>
  <si>
    <t>4 Lentelė. Ikimokyklinio ugdymo  vaikų skaičius ir bendrojo ugdymo vaikų skaičius</t>
  </si>
  <si>
    <t>2018-2019</t>
  </si>
  <si>
    <t>2019-2020</t>
  </si>
  <si>
    <t>2020-2021</t>
  </si>
  <si>
    <t>2021-2022</t>
  </si>
  <si>
    <t>2022-2023</t>
  </si>
  <si>
    <t>Vaikų skaičius</t>
  </si>
  <si>
    <t>Ikimokyklinio ugdymo  vaikų skaičius</t>
  </si>
  <si>
    <t>Lietuvos respublika</t>
  </si>
  <si>
    <t>Bendrojo ugdymo vaikų skaičius</t>
  </si>
  <si>
    <t>Šaltinis. Švietimo valdymo informacinė sistema. http://www.svis.smm.lt/ikimokyklinis-ugdymas/
https://view.officeapps.live.com/op/view.aspx?src=https%3A%2F%2Fwww.svis.smm.lt%2Ffile%2Fmanual%2FStatistines%2520temines%2520lenteles%2FBendrasis%2520ugdymas%2F2022-2023%2FMokyklos%2F9%2520Bendrojo%2520ugdymo%2520mokyklu%2520ir%2520mokiniu%2520skaicius%2520ju%2520dalis%2520savivaldybeje.xlsx&amp;wdOrigin=BROWSELINK</t>
  </si>
  <si>
    <t>5 Lentelė. Gyventojų, gaunančių tikslinę kompensaciją, skaičius</t>
  </si>
  <si>
    <t>RODIKLIAI</t>
  </si>
  <si>
    <t>2018 m.</t>
  </si>
  <si>
    <t>2019 m.</t>
  </si>
  <si>
    <t>2020 m.</t>
  </si>
  <si>
    <t>2021 m.</t>
  </si>
  <si>
    <t>Nustatyta nuolatinės slaugos tikslinė kompensacija</t>
  </si>
  <si>
    <t>Nustatyta nuolatinės priežiūros tikslinė kompensacija</t>
  </si>
  <si>
    <t>Šaltinis. Pagėgių savivaldybės socialinių paslaugų planas.</t>
  </si>
  <si>
    <t>6 Lentelė. Socialinių paslaugų teikėjų pasiskirstymas pagal seniūnijas        </t>
  </si>
  <si>
    <t>Pavadinimas</t>
  </si>
  <si>
    <t>Socialinės paskirties įstaigos ir nevyriausybinės organizacijos</t>
  </si>
  <si>
    <t>       Pagėgių</t>
  </si>
  <si>
    <t>Pagėgių palaikomojo gydymo, slaugos ir senelių globos namai</t>
  </si>
  <si>
    <t>Pagėgių savivaldybės Šeimos gerovės centras</t>
  </si>
  <si>
    <t>Pagėgių savivaldybės neįgaliųjų draugija</t>
  </si>
  <si>
    <t>Lietuvos Raudonojo kryžiaus draugija Pagėgių komitetas</t>
  </si>
  <si>
    <t>VšĮ „Sudoku“</t>
  </si>
  <si>
    <t>Pagėgių evangelikų liuteronų parapijos labdaros organizacija</t>
  </si>
  <si>
    <t>„Pagėgių Sandora“ vaikų dienos centras</t>
  </si>
  <si>
    <t>Stoniškių</t>
  </si>
  <si>
    <t>Šilgalių kaimo bendruomenė, Vaikų dienos centras</t>
  </si>
  <si>
    <t>VšĮ „Namai prie Rambyno“ vaikų dienos centras (Šilgaliai) veikla nuo 2023 m. sausio 1 d.</t>
  </si>
  <si>
    <t>Vilkyškių</t>
  </si>
  <si>
    <t>Vaikų dienos centras Vilkyškių evangelikų liuteronų parapijos patalpose</t>
  </si>
  <si>
    <t>Lumpėnų</t>
  </si>
  <si>
    <t>-</t>
  </si>
  <si>
    <t>Natkiškių</t>
  </si>
  <si>
    <t>Natkiškių kaimo bendruomenės vaikų dienos centras veikla nuo 2023 m. sausio 1 d.</t>
  </si>
  <si>
    <t>VšĮ „Namai prie Rambyno“ vaikų dienos centras (Kentriai)</t>
  </si>
  <si>
    <t>7 Lentelė. Gimusieji</t>
  </si>
  <si>
    <t>2018</t>
  </si>
  <si>
    <t>8. Lentelė. Mirusieji</t>
  </si>
  <si>
    <t>Mirusieji | asmenys</t>
  </si>
  <si>
    <t>9 Lentelė. Atvykusieji ir imigrantai</t>
  </si>
  <si>
    <t>Atvykusieji ir imigrantai | asmenys</t>
  </si>
  <si>
    <t>10 Lentelė. Išvykusieji ir emigrantai</t>
  </si>
  <si>
    <t>Išvykusieji ir emigrantai | asmenys</t>
  </si>
  <si>
    <t xml:space="preserve">   </t>
  </si>
  <si>
    <t>11 Lentelė. Vaikai, galimai patyrę smurtą</t>
  </si>
  <si>
    <t>Vaikai, galimai patyrę smurtą | asmenys</t>
  </si>
  <si>
    <t>12. Lentelė. Socialinių pašalpų gavėjų skaičius</t>
  </si>
  <si>
    <t>Šaltinis. LR socialinės apsaugos ir darbo ministerija. https://socmin.lrv.lt/lt/veiklos-sritys/seima-ir-vaikai/socialine-parama-seimoms-ir-vaikams/statistika</t>
  </si>
  <si>
    <t>13. Lentelė. Gyventojai su negalia</t>
  </si>
  <si>
    <t>Vaikai</t>
  </si>
  <si>
    <t>Darbingas amžius</t>
  </si>
  <si>
    <t>Pensinio amžiaus</t>
  </si>
  <si>
    <t>Viso</t>
  </si>
  <si>
    <t>Šaltinis. LR socialinės apsaugos ir darbo ministerija. https://socmin.lrv.lt/lt/veiklos-sritys/socialine-integracija/asmenu-su-negalia-itrauktis/statistika-2</t>
  </si>
  <si>
    <t>14. Lentelė. Registruoti bedarbiai</t>
  </si>
  <si>
    <t>Registruoti bedarbiai | asmenys</t>
  </si>
  <si>
    <t>PAGĖGIŲ MIESTO 2024-2027 M. VIETOS PLĖTROS STRATEGIJA</t>
  </si>
  <si>
    <r>
      <t xml:space="preserve">Pagėgių miesto gyventojų skaičius 2023 m. sausio 1 d. buvo 1744 žmonės, tai sudarė 24,39 procentus visų rajono gyventojų (2023 metų pradžioje rajone gyveno 7  151 gyventojai) (Žr. 1 priedo 1). Didžiąją savivaldybės gyventojų dalį – 4 510  žmonių (75,65 proc.) – sudaro darbingo amžiaus žmonės, pensinio amžiaus  – 1 602 žmonės (22,40 proc.), vaikų iki 15 metų  Pagėgių savivaldybėje yra  1 039  (14,53 proc.) (Žr. 1 priedo 2 lentelę). Pagėgių savivaldybėje 2023 metų pradžioje gyveno 47,12 proc.(3 369 gyventojai) vyrai ir 52,88 proc. (3 782 gyventojai) moterys. (Žr. 1 priedo 3 lentelę).
</t>
    </r>
    <r>
      <rPr>
        <b/>
        <sz val="11"/>
        <color theme="1"/>
        <rFont val="Times New Roman"/>
        <family val="1"/>
        <charset val="186"/>
      </rPr>
      <t>Pagėgių miesto VVG vietos plėtros strategija orientuota į šias tikslines grupes:</t>
    </r>
    <r>
      <rPr>
        <sz val="11"/>
        <color theme="1"/>
        <rFont val="Times New Roman"/>
        <family val="1"/>
        <charset val="186"/>
      </rPr>
      <t xml:space="preserve">
</t>
    </r>
    <r>
      <rPr>
        <i/>
        <sz val="11"/>
        <color theme="1"/>
        <rFont val="Times New Roman"/>
        <family val="1"/>
        <charset val="186"/>
      </rPr>
      <t>4.9. konkretaus uždavinio „Didinant socialinę ir ekonominę marginalizuotų bendruomenių, migrantų ir nepalankias sąlygas turinčių grupių integraciją įgyvendinant integruotas priemones, įskaitant aprūpinimą būstu ir socialinių paslaugų teikimą“ tikslinė grupė:</t>
    </r>
    <r>
      <rPr>
        <sz val="11"/>
        <color theme="1"/>
        <rFont val="Times New Roman"/>
        <family val="1"/>
        <charset val="186"/>
      </rPr>
      <t xml:space="preserve">
1) gausios šeimos; 
2) neįgalūs asmenys;  asmenys, turintys intelekto ir (ar) psichikos negalią, jų šeimos (globėjai, rūpintojai); 
3) socialiai pažeidžiami, socialinę riziką (atskirtį) patiriantys asmenys (pvz., nusikaltimų aukos, benamiai, priklausomybėmis sergantys asmenys, grįžę iš įkalinimo įstaigų asmenys, mažiau galimybių turintys jaunuoliai ir kt.); 
4) asmenys, kuriems nustatytas socialinių paslaugų poreikis; 
5) migrantai, priklausantys pažeidžiamų asmenų grupėms; 
6) nepalankias sąlygas turintys vietos gyventojai; 
7) nepalankias sąlygas turintys vaikai, mokiniai, ikimokyklinio ir priešmokyklinio amžiaus vaikai.
</t>
    </r>
    <r>
      <rPr>
        <i/>
        <sz val="11"/>
        <color theme="1"/>
        <rFont val="Times New Roman"/>
        <family val="1"/>
        <charset val="186"/>
      </rPr>
      <t xml:space="preserve">
4.7. konkretaus uždavinio „Skatinti aktyvią įtrauktį, siekiant propaguoti lygias galimybes ir aktyvų dalyvavimą ir gerinti įsidarbinamumą“ tikslinė grupė:
</t>
    </r>
    <r>
      <rPr>
        <sz val="11"/>
        <color theme="1"/>
        <rFont val="Times New Roman"/>
        <family val="1"/>
        <charset val="186"/>
      </rPr>
      <t>1) socialiai pažeidžiami, socialinę riziką (atskirtį) patiriantys asmenys; 
2) asmenys, besiruošiantys išeiti ir išėję iš įkalinimo vietų; 
3) tautinės mažumos; 
4) mažiau galimybių turintis jaunimas; 
5) migrantai; 
6) apsaugos nuo smurto artimoje aplinkoje srityje dirbantys asmenys; 
7) smurtą patiriantys asmenys;                                                                                                                                                                         
8) organizacijos ir asmenys, dalyvaujantys įgyvendinant nacionalinį savanoriškos veiklos modelį.</t>
    </r>
  </si>
  <si>
    <r>
      <rPr>
        <b/>
        <sz val="11"/>
        <color rgb="FF000000"/>
        <rFont val="Times New Roman"/>
        <family val="1"/>
        <charset val="186"/>
      </rPr>
      <t>*</t>
    </r>
    <r>
      <rPr>
        <b/>
        <i/>
        <sz val="11"/>
        <color rgb="FF000000"/>
        <rFont val="Times New Roman"/>
        <family val="1"/>
        <charset val="186"/>
      </rPr>
      <t>Duomenys, kuriuos įmanoma pateikti miesto lygmeniu (vadovaujantis tiek Statistikos departamento duomenimis, tiek Savivaldybių pateikiamais ir (arba) kitų institucijų pateikiamais duomenimis) - pateikiami ir lyginami miesto lygmeniu, tačiau labai daug duomenų regionų savivaldybėse, kurios NĖRA skėtinės, duomenys pateikiami viso rajono, neišskiriant miesto, lygiu, todėl išskirti duomenų neturime galimybės, kadangi jie nekaupiami ir nepateikiami jokių patikimų institucijų ir (arba) įstaigų.</t>
    </r>
    <r>
      <rPr>
        <b/>
        <sz val="11"/>
        <color rgb="FF000000"/>
        <rFont val="Times New Roman"/>
        <family val="1"/>
        <charset val="186"/>
      </rPr>
      <t xml:space="preserve">
Geografinė apžvalga     </t>
    </r>
    <r>
      <rPr>
        <sz val="11"/>
        <color rgb="FF000000"/>
        <rFont val="Times New Roman"/>
        <family val="1"/>
        <charset val="186"/>
      </rPr>
      <t xml:space="preserve">                                                                                                                
Pagėgių miesto Vietos veiklos grupė yra įsikūrusi pietvakarinėje Tauragės apskrities dalyje, o apskritis yra išsidėsčiusi vakarinėje Lietuvos dalyje. Pagėgių miesto vietos veiklos teritoriją apima Pagėgių miestą. Pagėgių savivaldybė ribojasi su Jurbarko rajono, Tauragės rajono, Šilutės rajono savivaldybėmis. Pažymėtina, jog pietuose Pagėgių savivaldybę bei Kaliningrado sritį skiria Nemunas. Pagėgių miesto plotas 4,33 km2.
Pagėgių savivaldybės teritorija yra įsikūrusi aukščiau Nemuno esančioje lygumoje. Pietvakariuose yra įsikūrusi Nemuno žemuma, kuri ribojasi su Kuršių mariomis. VVG yra Mažojoje Lietuvoje, kuri suvaidino lemiamą vaidmenį kovojant dėl Lietuvos nepriklausomybės. Pagėgių savivaldybė yra vienintelė savivaldybė Lietuvoje turinti Mažosios Lietuvos vardą. 
</t>
    </r>
    <r>
      <rPr>
        <b/>
        <sz val="11"/>
        <color rgb="FF000000"/>
        <rFont val="Times New Roman"/>
        <family val="1"/>
        <charset val="186"/>
      </rPr>
      <t xml:space="preserve">Demografinė apžvalga </t>
    </r>
    <r>
      <rPr>
        <sz val="11"/>
        <color rgb="FF000000"/>
        <rFont val="Times New Roman"/>
        <family val="1"/>
        <charset val="186"/>
      </rPr>
      <t xml:space="preserve">                                                                                                                                                                                                                  
2023 m. pradžioje Pagėgių mieste gyveno 1744  gyventojai. 2023 m. duomenis palyginus su 2019 m. duomenimis, gyventojų skaičius mieste sumažėjo beveik 2,13 proc. (1 782 gyventojai  2018 metais). Pažymėtina, jog, Pagėgių savivaldybėje gyventojų skaičius sumažėjo 5,20 proc. Šalyje gyventojų skaičius padidėjo 2,20 proc. Analizuojant Tauragės regiono rodiklius galima matyti, jog gyventojų skaičius 2019–2023 m. sumažėjo 3,40  proc., Šilalės mieste gyventojų skaičius sumažėjo  0,94 proc., Šilalės rajone sumažėjo 5,14 proc. (žr. 1 priedo 1 lentelę).
2023 m. pradžioje Pagėgių savivaldybėje gyveno 1 039 vaikai iki 15 metų amžiaus (arba 14,53, proc.), 4 510 darbingo amžiaus asmenys (arba 63,07 proc.) ir 1 602 pensinio amžiaus gyventojai (arba 22,40 proc.). Lyginant su 2019 m. informacija, vaikų skaičiaus dalis Pagėgių savivaldybėje sumažėjo 14,83 proc., darbingo amžiaus gyventojų dalis sumažėjo 3,47 proc., pensinio amžiaus gyventojų dalis sumažėjo 2,97 proc. Lyginant šalyje vaikų skaičius nuo 2019 iki 2023 metų padidėjo 1,58 proc., darbingo amžiaus gyventojų skaičius išaugo 3,55 proc., pensinio amžiaus gyventojų sumažėjo 1,18 proc. Tuo tarpu Šilalės rajone 2019–2023 metų laikotarpiu vaikų skaičiaus dalis sumažėjo 14,34 proc., darbingo amžiaus gyventojų dalis sumažėjo 2,95 proc., pensinio amžiaus gyventojų dalis sumažėjo 4,47 proc. (žr. 1 priedo 2 lentelę).
Švietimo valdymo informacinės sistemos duomenimis Pagėgių savivaldybėje besimokančių ikimokyklinio amžiaus vaikų skaičius penkerių metų laikotarpyje išaugo 14.06 proc. (2018 m. - 110 vaikai; 2023 m. – 128 vaikai. Bendrojo ugdymo mokinių skaičius sumažėjo net 22.88 proc. (2018 m. – 870 vaikai, 2022 m.- 708 vaikas) (R3) (žr. 1 priedo 4 lentelę). Tuo tarpu Šilalės rajone ikimokyklinio ugdymo vaikų skaičius išaugo 38,99 proc., bendrojo ugdymo sumažėjo 10,24 proc. Šalyje ikimokyklinio ugdymo vaikų skaičius išaugo tik 0,18 proc.,  bendrojo ugdymo mokinių skaičius sumažėjo 5,41 proc. (žr. 1 priedo 4 lentelę).
Rinkos ekonomikos sąlygos išryškino žmonių grupes, kurioms socialinės paslaugos labai svarbios. Tai socialinių problemų turinčios šeimos, vaikai su negalia ir jų šeimos, likę be tėvų globos vaikai, suaugę asmenys su negalia ir jų šeimos, senyvo amžiaus asmenys ir jų šeimos, socialinės rizikos suaugę asmenys ir kiti asmenys, kuriems netikėtai atsiranda socialinių problemų.
Pagėgių savivaldybės gyventojų socialinių paslaugų poreikius lemia įvairūs veiksniai: mažas gimstamumas, visuomenės senėjimas, negalia, emigracija, socialinė rizika, nedarbas ir kt. Pagrindiniai socialinių paslaugų gavėjai Pagėgių savivaldybėje yra senyvo amžiaus asmenys, darbingo amžiaus asmenys turintys negalią, asmenys su sunkia negalia, socialinių problemų turinčios šeimos ir jose augantys vaikai bei kiti įvairų socialinį statusą turintys asmenys, kuriems nustatomi specialieji poreikiai. Socialinių paslaugų poreikis įvairioms socialinėms grupėms yra stabilus.
Socialinių paslaugų skyrimas siejamas su nuolatinės slaugos ar nuolatinės priežiūros kompensacijos skyrimu, gyventojams yra nustatomi specialieji poreikiai ir asmens pageidavimu skiriamos reikalingos paslaugos. Gyventojams, kuriems nustatyti specialieji poreikiai, atsižvelgiant į asmens situaciją yra skiriamos bendrosios ar specialiosios socialinės paslaugos.
Savivaldybės administracijos Socialinės politikos ir sveikatos skyriaus duomenimis gyventojų, gaunančių tikslinę kompensaciją, skaičius sumažėjo 32,41 proc. (2018 – 506 gyventojai, 2022- 342 gyventojai). (žr. 1 priedo 5 lentelę)
Pagėgių savivaldybės duomenimis iš 11 socialinių paslaugų teikėjų net 6 veikia Pagėgių mieste. Pagal Pagėgių savivaldybės 2023 metų socialinių paslaugų planą Pagėgių savivaldybės neįgaliųjų draugijos suteiktų paslaugų kiekis per metus yra daugiau kaip 2200, šios paslaugos teikiamos 252 neįgaliesiems. (R5) (žr. 1 priedo 6 lentelę).
Apibendrintai galima būtų teigti, jog nepaisant sumažėjusio gyventojų skaičius savivaldybėje, rodikliai rodo, kad Pagėgių gyventojai jaunėja, atsikrausto vis naujų darbingo amžiaus gyventojų, bei ikimokyklinio amžiaus vaikai. Tai suponuoja, jog jaunos šeimos nori čia kurti gyvenimą. Didėjant darbingo amžiaus asmenų skaičiui, didėja ir gimstamumas. Tačiau, tiek vaikų, tiek suaugusių turinčių specialiųjų ar kitų poreikių skaičius kinta nežymiai.                                                                                 
Remiantis Lietuvos statistikos departamento duomenimis, 2022 m. Pagėgių savivaldybėje gimė 53 naujagimių, lyginat 2018 metais savivaldybėje gimstamumas sumažėjo 41,76 proc. . Šalyje gimstamumas nuo 2018 - 2022 metų sumažėjo 21,6 proc. Šilalės rajone gimstamumas 2018–2022 metų laikotarpiu sumažėjo 28,23 proc. , Tauragės apskrityje 2018-2022 gimstamumas sumažėjo 27,78 proc. (žr. 1 priedo 7 lentelę). Galima padaryti išvadas, kad Pagėgių savivaldybėje per 2018-2022 metus gimstamumas sumažėjo daugiausiai. 
2022 m. Pagėgių savivaldybėje mirė 142 gyventojai, palyginimui 2018 m. – 120, t. y. 2022 m. mirtingumas savivaldybėje padidėjo  18,33  proc. Palyginimui 2018- 2022 metais šalyje mirtingumas išaugo 8,36 proc., Šilalės rajone  5,93  proc. Pažymėtina, kad 2020-2021 metais mirtingumas buvo labai išaugęs visoje šalyje dėl 2020 metais Pasaulį sukausčiusios Covid pandemijos. (žr. 1  priedo 8 lentelę). Galima padaryti išvadas, kad Pagėgių savivaldybėje per 2018-2022 metus mirtingumas išaugo daugiausiai. 
Apibendrinant gimstamumo nesiekiantis mirtingumas lemia neigiamą natūralią gyventojų kaitą. 2018–2022 m. Pagėgių savivaldybėje buvo registruota daugiau mirusių, negu gimusių. Pagėgių neigiama gyventojų kaita buvo fiksuojama visu tiriamuoju laikotarpiu.
Siekiant mažinti mirtingumą ir didinti gimstamumą Pagėgių mieste svarbu tobulinti sveikatos priežiūros, socialines ir viešojo saugumo paslaugas, taip pat didinti vaikų ir jaunimo užimtumą. Gyventojų mirtingumą lemia sveikatos priežiūros paslaugų prieinamumas ir kokybė, o taip pat kriminogeninė situacija, susisiekimo saugumas ir pan. Tačiau nemažiau svarbios ir teikiamos socialinės paslaugos, socialinės integracijos galimybės mieste, mažinančios socialinės rizikos žmonių atskirtį bei didinančios galimybes gyventi sveikesnį ir saugesnį gyvenimą. Siekiant skatinti teigiamus demografinius rodiklius būtina formuoti aplinką, kurioje būtų minimalios nedarbo problemos ir kiekvienas darbingo amžiaus asmuo turėtų galimybę įsidarbinti ir užsidirbti sau ir savo šeimai būtinų pajamų pragyventi. Taip pat, jaunoms šeimoms, yra svarbios teikiamos išsilavinimo paslaugos: formalus ir neformalusis ugdymas. Taip pat be galo svarbi išvystyta socialinė infrastruktūra su teikiamomis paslaugomis. 
2022 m. į Pagėgių savivaldybę atvyko 365 asmenys. Iš savivaldybės išvyko 389 asmenys. Neto migracija savivaldybėje 2022m. buvo neigiama, tačiau 2022 m. rodiklius, palyginus su 2018 m. rodikliais, galima matyti, jog rajone 34,25 proc. išaugo atvykusiųjų  ir 18,51 proc. sumažėjo išvykusiųjų gyventojų skaičius. Pažymėtina, jog šalyje neigiama neto migracija buvo 2018 m. 3 292 asmenys, o nuo 2019 m. neto migracija buvo teigiama, 2022 metais siekė 72 097 asmenis. Šilalės rajone, neto migracija buvo neigiama, 2018 metais siekė 526 asmenis, o 2022 metais  168 asmenys.  Nagrinėjant šalies rodiklius, svarbu paminėti, jog į Lietuvą daugiau žmonių atvyksta nei išvyksta. Neigiama neto migracija buvo fiksuojama pirmaisiais – 2018 m. Nuo 2019 m. į šalį atvykstą daugiau žmonių nei išvyksta. Teigiamas migracijos saldo Lietuvoje 2022 m. siekė net 72 097 asmenis. Pagėgių savivaldybėje neigiama neto migracija išliko visu tiriamuoju laikotarpiu, tačiau 2022 metais matomas didelis sumažėjimas tarp atvykusiųjų ir išvykusiųjų skirtumo. (R10). (žr. 1  priedo 9 ir 10 lenteles).
Pagėgių savivaldybėje fiksuojami migracijos rodikliai rodo teigiamas tendencijas ir leidžia teigti, kad žmonės noriai sugrįžta, tačiau siekiant ilgalaikio laikotarpio rezultatų – darbingo amžiaus gyventojų ir vaikų skaičiaus augimo, būtina spręsti ekonomines ir socialines miesto problemas, t. y. skatinti darbo vietų kūrimąsi, didinti žmonių įsidarbinimo galimybes, užimtumą ir socialinę gerovę 
</t>
    </r>
    <r>
      <rPr>
        <b/>
        <sz val="11"/>
        <color rgb="FF000000"/>
        <rFont val="Times New Roman"/>
        <family val="1"/>
        <charset val="186"/>
      </rPr>
      <t xml:space="preserve">Socialinės situacijos apžvalga        </t>
    </r>
    <r>
      <rPr>
        <sz val="11"/>
        <color rgb="FF000000"/>
        <rFont val="Times New Roman"/>
        <family val="1"/>
        <charset val="186"/>
      </rPr>
      <t xml:space="preserve">                                                                                                                                                                                                      
Pagėgių savivaldybėje didžioji dalis socialinių paslaugų įstaigų yra išsidėstę Pagėgių mieste. Tai reiškia, jog Pagėgių miesto gyventojams, dėl socialinių paslaugų įstaigų geografinio išsidėstymo, paslaugos yra gerai prieinamos. Tačiau pagal statistikos departamento pateiktus duomenis vaikų patiriančių smurtą šeimose skaičius palyginti su 2021 ir 2020 metais išaugo, nuo 10 vaikų iki 15, 2019 metais šis rodiklis siekė 31, 2018 metais 19. Galima daryti prielaidą, kad šie skaičiai vėl pradėjo augti (Žr. 1 priedo 11 lentelę ). Tiek šalyje, bei Šilalės rajone šie skaičiai turi tokią pačią kitimo dinamiką . 
Didėjantis socialinės rizikos šeimų ir vaikų skaičius mieste rodo, jog savivaldybėje vis dar egzistuoja nemažai socialinių problemų ir trūksta paslaugas teikiančių subjektų 
Žmonių gyvenimo gerovę parodo socialinės pašalpos gavėjų skaičius, kadangi socialinė pašalpa mokama tik nepasiturintiems asmenims. 2022 m. Pagėgių savivaldybėje socialines pašalpas gavo 497 asmenys. Lyginant su 2018 m., socialines pašalpas gaunančių šeimų skaičius seniūnijoje padidėjo 20,93 proc.(Žr. 1 priedo 12 lentelę ).
2022 m. Lietuvoje socialinę pašalpą gavo 126 762 pašalpos gavėjų. Tai sudarė 4,53 proc. visų Lietuvos gyventojų, tai yra mažesnė dalis nei Pagėgių savivaldybės. Šilalės savivaldybėje 2022 m. socialinę pašalpą gavo 1210 asmenys (Žr. 1 priedo 12 lentelę ).
Socialinės pašalpos gavėjų skaičius (bei jų dalis nuo bendro gyventojų skaičiaus) Pagėgių savivaldybėje kiekvienais metais kilo. 
Pagal Lietuvos Respublikos socialinės apsaugos ir darbo ministerijos duomenis Pagėgių savivaldybėje gyventojų su negalia nuo 2018 iki 2022 metų pakilo 1,74 proc. (2018 m.- 735 asmenys; 2022 m.- 748 asmenys). Šalyje neįgalių gyventojų skaičius nuo 2018 m. iki 2022 metų sumažėjo 3,18 proc., tuo tarpu Šilalės rajone padidėjo 12,28 proc. (Žr. 1 priedo 13 lentelę ).
</t>
    </r>
    <r>
      <rPr>
        <b/>
        <sz val="11"/>
        <color rgb="FF000000"/>
        <rFont val="Times New Roman"/>
        <family val="1"/>
        <charset val="186"/>
      </rPr>
      <t>Ekonominė apžvalga</t>
    </r>
    <r>
      <rPr>
        <sz val="11"/>
        <color rgb="FF000000"/>
        <rFont val="Times New Roman"/>
        <family val="1"/>
        <charset val="186"/>
      </rPr>
      <t xml:space="preserve">              
Analizuojant Lietuvos statistikos departamento duomenis, užimtuosius pagal ekonominės veiklos rūšis, 2021 m. didžiausia užimtųjų dalis, Pagėgių savivaldybėje, dirbo pramonėje (20,1 proc. visų užimtųjų), didmeninėje ir mažmeninėje prekyboje (19,4 proc.) bei žemės ūkio, miškininkystės ir žuvininkystės (17,4 proc.), statybų (8,0 proc.) sektoriuose 
Tauragės apskrityje daugiausiai užimtųjų dirbo didmeninėje ir mažmeninėje prekyboje (22,3 proc. visų užimtųjų) bei pramonėje (18,5 proc. užimtųjų gyventojų Tauragės apskrityje).Lietuvoje, didžioji dalis, užimtųjų dirba pramonės sektoriuje (19,3 proc.), o didmeninėje ir mažmeninėje prekyboje 19,1proc. visų dirbančiųjų. Taigi, Pagėgių savivaldybė atitinka valstybės ir Tauragės apskrities užimtųjų tendencijas. 
 Pagėgių savivaldybė nėra industrinis kraštas. Čia veikia tik viena stambi įmonė – AB „Vilkyškių pieninė“. Mažų ir vidutinių įmonių, tenkančių 10 tūkst. gyventojų, Pagėgių savivaldybėje 2022 m. yra 151, Tauragės apskrityje 208, o šalyje 330. Pagėgių savivaldybėje, šis rodiklis, augo (13,9 proc.) sparčiau nei šalyje (13,4 proc.), tačiau lėčiau nei Tauragės apskrityje (17,5 proc.). Mažose ir vidutinėse įmonėse, Pagėgių savivaldybėje, dirba 559 darbuotojai, palyginimui 2018 m. – 688 darbuotojai. (t. y. 12,9 proc. sumažėjimas). Pažymėtina, jog nors mažų ir vidutinių įmonių skaičius Pagėgių savivaldybėje augo, tačiau jose dirbančiųjų – mažėjo. 2021 m. Lietuvos namų ūkio surašymo duomenimis, Pagėgių savivaldybėje savarankiškai dirba 302 asmenys, Tauragės apskrityje – 3 675, šalyje – 77 552. Palyginimui, savarankiškai dirbančių asmenų, tenkančių 10 tūkst. gyventojų Pagėgių savivaldybėje yra 406, Tauragės apskrityje – 397, šalyje – 276. Tai suponuoja, jog Pagėgių savivaldybėje yra palanki terpė vykdyti individualią veiklą.
2022 m. Pagėgių savivaldybėje  veikė 4 nakvynės vietos. Nevertinant kaimo turizmo paslaugų, bendras apgyvendinimo įstaigų skaičius savivaldybėje išaugo.
Pagėgių savivaldybės objektyvios gamtinės sąlygos lemia santykinai aukštą turizmo plėtojimo potencialą, kuris sąlygoja aukštą vietinio ir regioninio lygmens lankymo paklausos lygį. Pagėgių savivaldybėje yra didelė gamtinio turizmo pasiūla. 
VVG teritorija yra patogioje geležinkelių (į Klaipėdą, Šiaulius, Kaliningradą) ir kelių (į Klaipėdą, Kauną, Kaliningradą) sankirtoje. Svarbus visai šaliai yra pajūrio transporto koridorius Klaipėda–Šilutė–Pagėgiai ir panemunės kelias Pagėgiai–Jurbarkas–Kaunas. Teritoriją kerta tarptautinis geležinkelių transporto koridorius Varšuva–Šeštokai–Kaunas–Šiauliai–Talinas–Helsinkis su IA atšaka (Šiauliai–Pagėgiai–Sovetskas–Kaliningradas).
Pagėgių savivaldybėje vandenį tiekia UAB „Pagėgių komunalinis ūkis“. Įmonė eksploatuoja 23 vandenvietes. Tiekiamas tik požeminis vanduo iš giluminių gręžinių. Bendrovė teikia ir nuotekų surinkimo bei valymo paslaugas: bendrovė turi 6 nuotekų valyklas, tai leidžia išvalyti 7,7 tūkst. m3 nuotekų per parą; per metus – 2 810,5 tūkst.m³. 2021 metais surinkta ir išvalyta  276,752 tūkst. m3 nuotekų .
2022 m. duomenimis, Pagėgių savivaldybėje buvo 22 ūkio subjektai, užsiimantys didmenine ir mažmenine prekyba, kai 2018 m. – 29 ūkio subjektai, taigi per 5 metus tokių ūkio subjektų skaičius sumažėjo 24,1 proc. 
Skaičiuojama, kad 2022 m. pradžioje Pagėgių savivaldybėje buvo įregistruoti 349 bedarbiai, šalyje – 157 344 bedarbiai, Šilalės rajone 1021 bedarbiai. Palyginimui 2018 metais Pagėgių savivaldybėje buvo registruoti 445 bedarbiai, šalyje 148 242 bedarbiai, Šilalės rajone 966 bedarbiai. Lyginant Pagėgių savivaldybę su šalies  savivaldybėje nedarbo lygis. [8] (Žr. 1 priedo 14 lentelę ).
</t>
    </r>
    <r>
      <rPr>
        <b/>
        <sz val="11"/>
        <color rgb="FF000000"/>
        <rFont val="Times New Roman"/>
        <family val="1"/>
        <charset val="186"/>
      </rPr>
      <t xml:space="preserve">Viešosios infrastruktūros apžvalga    </t>
    </r>
    <r>
      <rPr>
        <sz val="11"/>
        <color rgb="FF000000"/>
        <rFont val="Times New Roman"/>
        <family val="1"/>
        <charset val="186"/>
      </rPr>
      <t xml:space="preserve">                                                                                                                                                                       
Pagėgių savivaldybėje veikia 46 nevyriausybinė organizacija, didesnę pusę kurių sudaro bendruomenės. Nemaža savivaldybės NVO dalis veikia socialinės paramos ir sveikatingumo srityje, taip pat NVO aktyviai atstovauja profesinius interesus, užsiima kultūros veikla, buria gyventojus pagal pomėgius. Savivaldybėje veikia 2 jaunimo NVO, kurių veikla daugiausiai susijusi su pilietinėmis ir kultūrinėmis iniciatyvomis. Išplėtota NVO sektoriaus orientacija į sportą – veikia 3 sporto organizacijų 
2021-2022 m. m. Pagėgių savivaldybėje veikė 3 bendrojo ugdymo įstaigos: 2 gimnazijos ir 1 lopšelis darželis. Ikimokyklinio ugdymo įstaigų VVG teritorijoje nėra. Tačiau visose teritorijoje veikiančiose bendrojo ugdymo mokyklose veikia ikimokyklinio ir priešmokyklinio ugdymo grupės. Mokyklose besimokančių vaikų skaičius, nors ir neženkliai, tačiau mažėja: 2021-2022 m. m. mokyklose mokėsi 758 vaikai, o 2017-2018 m. m. – 879, taigi per šį laikotarpį mokinių sumažėjo 13,8 proc. 
Neformaliojo švietimo veiklą Pagėgių savivaldybėje vykdo 1 neformaliojo švietimo mokykla. Pagėgių savivaldybėje 2021-202 m. m. neformaliajame ugdyme dalyvavo 73,5 proc. Pagėgių savivaldybės mokinių, o 2017-2018 m. m. 67,5 proc. (t. y. 6 proc. p. augimas).Pagėgių savivaldybėje nėra profesinių ar aukštojo mokslo įstaigų, todėl norintieji studijuoti važiuoja į didesnius miestus. 
Pagėgių savivaldybės neįgaliųjų draugija teikia: sociokultūrines, asmens higienos ir priežiūros, rūbų taisymo, specialaus transporto paslaugas ir kitas paslaugas. Pagėgių savivaldybės Neįgaliųjų draugija paslaugų teikimą vykdo, asmenims gyvenantiems toliau nuo savivaldybės centro. Neįgaliųjų draugija paslaugas gali teikti efektyviau, kadangi visoje savivaldybės teritorijoje turi savo padalinius ir koordinuoja jų veiklą.
Lietuvos Raudonojo Kryžiaus Pagėgių draugijos veikla yra susilpnėjusi, kadangi asmenys, kurie dalyvavo raudonojo Kryžiaus Pagėgių draugijos veikloje, įsitraukė į Neįgaliųjų draugijos veiklą. Ji teikdavo bendrąsias paslaugas: informavimo, konsultavimo, laisvalaikio užimtumo, kultūrines ir kt. paslaugas.
Pagėgių savivaldybės administracija su VšĮ „Sudoku“ 2017 m. birželio 15 d. pasirašė sutartį Nr. A3-237 „Dėl dienos socialinės globos asmens namuose finansavimo“. Įstaiga turi licenciją, kuri suteikia teisę teikti dienos socialinės globos paslaugas asmens namuose.
Pagėgių evangelikų liuteronų parapijos labdaros organizacija „Pagėgių Sandora“ įregistruota 1995 m. Nuo įsikūrimo dienos vykdoma socialinė veikla. Padeda materialiai sunkumų ištiktiems asmenims. Nuo 1999 m. „Pagėgių Sandora“ maitina nepasiturinčių, socialinių problemų turinčių ir daugiavaikių šeimų vaikus bei suteikia paramą vaikams našlaičiams. Jų veikla išlaikoma rėmėjų iš užsienio pagalba.
Pagėgių evangelikų liuteronų parapijos labdaros organizacija „Pagėgių Sandora“ nuo 2021 m. akreditavus vaikų dienos socialinės priežiūros paslaugas, vaikų dienos centras finansuojamas iš valstybės tikslinės dotacijos ir savivaldybės biudžeto lėšų.
Kultūrinės veiklos organizavimu savivaldybėje rūpinasi Pagėgių savivaldybės kultūros centras bei jam pavaldūs Natkiškių kultūros namai. Organizuojama mėgėjų meno kolektyvų, studijų, būrelių veikla, populiarinamos kultūros tradicijos bei rūpinamasi jų išsaugojimu, rengiami įvairūs renginiai, organizuojamas vietos gyventojų užimtumas. Pagėgių savivaldybės kultūros centro pastatas šiuo metu atnaujintas ir puikiai pritaikytas įvairių renginių organizavimui. Taip pat atnaujinti ir Natkiškių kultūros namai.
</t>
    </r>
  </si>
  <si>
    <t>PAGĖGIŲ MIESTO VVG PLĖTROS POREIKIAI</t>
  </si>
  <si>
    <r>
      <t xml:space="preserve">1.1. Uždavinio 2 alternatyva - </t>
    </r>
    <r>
      <rPr>
        <i/>
        <sz val="11"/>
        <color theme="1"/>
        <rFont val="Times New Roman"/>
        <family val="1"/>
        <charset val="186"/>
      </rPr>
      <t xml:space="preserve"> skatinti socialiai atsakingo ir darnaus verslo plėtrą </t>
    </r>
    <r>
      <rPr>
        <sz val="11"/>
        <color theme="1"/>
        <rFont val="Times New Roman"/>
        <family val="1"/>
        <charset val="186"/>
      </rPr>
      <t xml:space="preserve"> 
Skatinti Pagėgių miesto verslo bendruomenę remti tvarų Pagėgių miesto vystymąsi, ekonominį augimą ir kurti daugiau geresnių darbo vietų bei labiau įsipareigoti palaikyti įmonių socialinę atsakomybę, įskaitant aplinkosaugą, bendradarbiavimą su kitomis suinteresuotomis šalimis. Taip pat skatinti teigiamą bendruomenių ir ypač socialiai pažeidžiamų grupių teigiamą požiūrį į verslumą, pasitikėjimą verslu. Reikia kurti tokią visuomeninę aplinką, kurioje verslininkai būtų vertinami ne tik todėl, kad jie gauna gerą pelną, bet ir todėl, kad jie ženkliai prisideda sprendžiant tam tikras socialines problemas. Socialinė atsakomybė verčia verslo atstovus būti atsakingus už savo veiksmus. 
</t>
    </r>
    <r>
      <rPr>
        <b/>
        <i/>
        <sz val="11"/>
        <color theme="1"/>
        <rFont val="Times New Roman"/>
        <family val="1"/>
        <charset val="186"/>
      </rPr>
      <t>Alternatyva nebuvo pasirinkta</t>
    </r>
    <r>
      <rPr>
        <sz val="11"/>
        <color theme="1"/>
        <rFont val="Times New Roman"/>
        <family val="1"/>
        <charset val="186"/>
      </rPr>
      <t>, kadangi orientuota daugiau privataus verslo socialinės atsakomybės skatinimui, o mūsų siekis skaitinti verslumą bendruomenėse, nevyriausybinėse rganizacijose ir (arba) skaitinti partnerystę.</t>
    </r>
  </si>
  <si>
    <t>1.2. UŽDAVINYS - taikyti ir įgyvendinti integruotas priemones (susijusias su socialine ir ekonomine integracija) ir paslaugas, skatinant socialinį aktyvumą, atliepiant įvairių socialinių grupių poreikius</t>
  </si>
  <si>
    <t>1.1. UŽDAVINYS - plėtoti socialinio verslo modelį socialinę riziką patiriantiems, socialiai pažeidžiamiems ar socialiai atskirtiems asmenims</t>
  </si>
  <si>
    <r>
      <rPr>
        <b/>
        <i/>
        <sz val="11"/>
        <color theme="1"/>
        <rFont val="Times New Roman"/>
        <family val="1"/>
        <charset val="186"/>
      </rPr>
      <t xml:space="preserve">2.1. Uždavinio 1 alternatyva - </t>
    </r>
    <r>
      <rPr>
        <i/>
        <sz val="11"/>
        <color theme="1"/>
        <rFont val="Times New Roman"/>
        <family val="1"/>
        <charset val="186"/>
      </rPr>
      <t>taikyti ir įgyvendinti integruotas priemones (susijusias su socialine ir ekonomine integracija) ir paslaugas, skatinant socialinį aktyvumą, atliepiant įvairių socialinių grupių poreikius</t>
    </r>
    <r>
      <rPr>
        <sz val="11"/>
        <color theme="1"/>
        <rFont val="Times New Roman"/>
        <family val="1"/>
        <charset val="186"/>
      </rPr>
      <t xml:space="preserve">
Uždaviniu siekiama skatinti neformalių iniciatyvų kūrimąsi, sveiką gyvenseną ir tarpusavio ryšius, kurios apjungia socialinius, švietimo, fizinės ir/arba emocinės sveikatos elementus, ir kurios yra labai svarbios siekiant užtikrinti visapusišką žmonių gerovę. Šios paslaugos padeda žmonėms efektyviau įveikti iššūkius, su kuriais jie susiduria, ir užtikrina, kad jų poreikiai būtų patenkinti kiek įmanoma geriau. 
Integruotų veiklų plėtojimui ir veiklai būtina glaudžiai bendradarbiauti tarp įvairių sektorių, tokių kaip socialinės, švietimo, sporto ir  kultūros, sveikatos priežiūros ir kt. Šių veiklų įgyvendinimui būtinas tarpsektorinis ir tarpinstitucinis bendradarbiavimas. Tai padėtų užtikrinti, kad žmonės gaus suderintą ir veiksmingą paramą, kuri atitiks jų individualius poreikius ir padės jiems pasiekti visapusišką gerovę. 
Kad socialinė ir ekonominė plėtra būtų tikra, svarbu užtikrinti, kad visi gyventojai turėtų vienodas galimybes dalyvauti vystymosi procese, būtina remti ir skatinti veiksmus, kurie skirti įvairioms neformalioms iniciatyvoms remti, kurios skatina žmonių socialinę integraciją, susijusią ne tik su užimtumu, emocine ir fizine sveikata, sveika gyvensena, bet ir su klimato kaitos keliamais iššūkiais.  Bendradarbiavimas su kitomis organizacijomis gali suteikti vertingos patirties ir padėti išvengti klaidų. Svarbu skatinti Pagėgių mieste veikiančias organizacijas, įstaigas ir įmones, jų narius inicijuoti ir (arba) dalyvauti mokymuose ir seminaruose, kitose iniciatyvose kuriuose gali įgyti žinių ir įgūdžių perimti ir teikti viešąsias paslaugas, vystyti socialinį verslą ir didinti viešųjų paslaugų prieinamumą. 
</t>
    </r>
    <r>
      <rPr>
        <b/>
        <i/>
        <sz val="11"/>
        <color theme="1"/>
        <rFont val="Times New Roman"/>
        <family val="1"/>
        <charset val="186"/>
      </rPr>
      <t>Pasirinkta alternatyva,</t>
    </r>
    <r>
      <rPr>
        <sz val="11"/>
        <color theme="1"/>
        <rFont val="Times New Roman"/>
        <family val="1"/>
        <charset val="186"/>
      </rPr>
      <t xml:space="preserve"> kadangi manome pilnai užtikrinamos integruotos, kompleksiškos priemonės sprendžiant atskirties problematiką (psichologinis žmonių atsparumas, gyventojų įtraukimas į bendruomeninį gyvenimą per kultūrines, sveikatingumo, sporto iniciatyvas ir pan.). </t>
    </r>
  </si>
  <si>
    <r>
      <t xml:space="preserve">2.1. Uždavinio 2 alternatyva -  </t>
    </r>
    <r>
      <rPr>
        <i/>
        <sz val="11"/>
        <color theme="1"/>
        <rFont val="Times New Roman"/>
        <family val="1"/>
        <charset val="186"/>
      </rPr>
      <t>Bendruomeninio ir kolektyvinio gyvenimo skatinimas</t>
    </r>
    <r>
      <rPr>
        <b/>
        <i/>
        <sz val="11"/>
        <color theme="1"/>
        <rFont val="Times New Roman"/>
        <family val="1"/>
        <charset val="186"/>
      </rPr>
      <t xml:space="preserve">
</t>
    </r>
    <r>
      <rPr>
        <sz val="11"/>
        <color theme="1"/>
        <rFont val="Times New Roman"/>
        <family val="1"/>
        <charset val="186"/>
      </rPr>
      <t xml:space="preserve">Uždavinys skirtas - bendruomenės, kurioje žmonės dalinasi vertybėmis, praktikomis ir resursais, plėtros skatinimas Tokioje aplinkoje galima puoselėti tradicijas, palaikyti sveiką gyvenseną ir stiprinti tarpusavio ryšius. Svarbu skatinti žmones ir organizacijas įsitraukti į socialines iniciatyvas ar neformalias grupes, kurios skatina tradicijų puoselėjimą, sveiką gyvenseną ir tarpusavio ryšius. Tai gali būti vietos meno projektai, sporto iniciatyvos, sveikatos klubai ar kitos organizacijos, kuriose žmonės bendradarbiauja ir siekia bendrų tikslų.
</t>
    </r>
    <r>
      <rPr>
        <b/>
        <i/>
        <sz val="11"/>
        <color theme="1"/>
        <rFont val="Times New Roman"/>
        <family val="1"/>
        <charset val="186"/>
      </rPr>
      <t>Alternatyva nebuvo pasirinkta,</t>
    </r>
    <r>
      <rPr>
        <sz val="11"/>
        <color theme="1"/>
        <rFont val="Times New Roman"/>
        <family val="1"/>
        <charset val="186"/>
      </rPr>
      <t xml:space="preserve"> ji yra ganėtinai panaši ir siekianti to paties tikslo tačiau siauresnė nei mūsų pasirinkta Uždavinio Alternatyva</t>
    </r>
  </si>
  <si>
    <r>
      <t xml:space="preserve">Kurti įtraukią, verslumą ir užimtumą skatinančia aplinką
</t>
    </r>
    <r>
      <rPr>
        <i/>
        <sz val="12"/>
        <rFont val="Times New Roman"/>
        <family val="1"/>
        <charset val="186"/>
      </rPr>
      <t>Planuojama finansuoti 2 projektus. Parama vienam projektui įskaitant visus partnerius (jei taikoma) ne daugiau 149 800,00 Eur.</t>
    </r>
    <r>
      <rPr>
        <b/>
        <sz val="12"/>
        <rFont val="Times New Roman"/>
        <family val="1"/>
        <charset val="186"/>
      </rPr>
      <t xml:space="preserve"> 
Tinkami pareiškėjai, Pagėgių savivaldybėje registruotos ir veiklą vykdančios:                                                                                                                                                                                                                                                                                                                                                                            
</t>
    </r>
    <r>
      <rPr>
        <sz val="12"/>
        <rFont val="Times New Roman"/>
        <family val="1"/>
        <charset val="186"/>
      </rPr>
      <t xml:space="preserve">1) NVO (VšĮ arba Asociacija, įsteigti pagal NVO įstatymą)                                                                                                                                                        
2) Privatus juridinis asmuo
</t>
    </r>
    <r>
      <rPr>
        <b/>
        <sz val="12"/>
        <rFont val="Times New Roman"/>
        <family val="1"/>
        <charset val="186"/>
      </rPr>
      <t xml:space="preserve">
Partneriai privalomi
Tinkami partneriai, Pagėgių savivaldybėje registruotos ir veiklą vykdančios:
</t>
    </r>
    <r>
      <rPr>
        <sz val="12"/>
        <rFont val="Times New Roman"/>
        <family val="1"/>
        <charset val="186"/>
      </rPr>
      <t xml:space="preserve">1)  NVO (VšĮ arba Asociacija, įsteigti pagal NVO įstatymą)      
2)  Savivaldybės administracija
3)  Biudžetinė įstaiga
4)  Privatus juridinis asmuo
Projektai bus atrenkami konkurso būdų pagal kvietimo metu numatytus pirmumo (naudos ir kokybės) kriterijus. Prieš kiekvieną kvietimą teikti projektų įgyvendinimo planus VVG valdybos sprendimu bus patvirtinti ne mažiau nei 3 pirmumo (naudos ir kokybės) atrankos kriterijai su kiekybiniais įverčiais ir apsręsta mažiausia galima surinkti balų suma iš 100. </t>
    </r>
  </si>
  <si>
    <r>
      <t xml:space="preserve">Skatinti socialinės įtraukties priemones, apjungiančias socialinius ir (arba) kultūrinius ir (arba) neformalaus švietimo ir (arba) fizinės ir (arba) emocinės sveikatos elementus
</t>
    </r>
    <r>
      <rPr>
        <i/>
        <sz val="12"/>
        <rFont val="Times New Roman"/>
        <family val="1"/>
        <charset val="186"/>
      </rPr>
      <t xml:space="preserve">Planuojama finansuoti 4 projektus. Parama vienam projektui įskaitant visus partnerius (jei taikoma) ne daugiau 100 045,00 Eur. 
</t>
    </r>
    <r>
      <rPr>
        <b/>
        <sz val="12"/>
        <rFont val="Times New Roman"/>
        <family val="1"/>
        <charset val="186"/>
      </rPr>
      <t xml:space="preserve">
Tinkami pareiškėjai, Pagėgių savivaldybėje registruotos ir veiklą vykdančios: </t>
    </r>
    <r>
      <rPr>
        <sz val="12"/>
        <rFont val="Times New Roman"/>
        <family val="1"/>
        <charset val="186"/>
      </rPr>
      <t xml:space="preserve">  
1) NVO (VšĮ arba Asociacija, įsteigtos pagal NVO įstatymą)
2) Kitos VšĮ arba Asociacijos
3) Pagėgių rajono savivaldybės administracija
4) BĮ 
5) Privatus juridinis asmuo
</t>
    </r>
    <r>
      <rPr>
        <b/>
        <sz val="12"/>
        <rFont val="Times New Roman"/>
        <family val="1"/>
        <charset val="186"/>
      </rPr>
      <t>Partneriai neprivalomi</t>
    </r>
    <r>
      <rPr>
        <sz val="12"/>
        <rFont val="Times New Roman"/>
        <family val="1"/>
        <charset val="186"/>
      </rPr>
      <t xml:space="preserve">
</t>
    </r>
    <r>
      <rPr>
        <b/>
        <sz val="12"/>
        <rFont val="Times New Roman"/>
        <family val="1"/>
        <charset val="186"/>
      </rPr>
      <t>Jei pasirenkami partneriai, jų tinkamumas Pagėgių savivaldybėje registruotos ir veiklą vykdančios:</t>
    </r>
    <r>
      <rPr>
        <sz val="12"/>
        <rFont val="Times New Roman"/>
        <family val="1"/>
        <charset val="186"/>
      </rPr>
      <t xml:space="preserve">
1) NVO (VšĮ arba Asociacija, įsteigtos pagal NVO įstatymą)
2) Kitos VšĮ arba Asociacijos
3) Pagėgių rajono savivaldybės administracija 
4) BĮ 
5) Privatus juridinis asmuo
Projektai bus atrenkami konkurso būdų pagal kvietimo metu numatytus pirmumo (naudos ir kokybės) kriterijus. Prieš kiekvieną kvietimą teikti projektų įgyvendinimo planus VVG valdybos sprendimu bus patvirtinti ne mažiau nei 3 pirmumo (naudos ir kokybės) atrankos kriterijai su kiekybiniais įverčiais ir apsręsta mažiausia galima surinkti balų suma iš 100</t>
    </r>
  </si>
  <si>
    <t>1.1 UŽDAVINYS - Plėtoti socialinio verslo modelį socialinę riziką patiriantiems, socialiai pažeidžiamiems ar socialiai atskirtiems asmenims</t>
  </si>
  <si>
    <r>
      <rPr>
        <b/>
        <i/>
        <sz val="11"/>
        <color theme="1"/>
        <rFont val="Times New Roman"/>
        <family val="1"/>
        <charset val="186"/>
      </rPr>
      <t xml:space="preserve">1.1. Uždavinio 1 alternatyva - </t>
    </r>
    <r>
      <rPr>
        <i/>
        <sz val="11"/>
        <color theme="1"/>
        <rFont val="Times New Roman"/>
        <family val="1"/>
        <charset val="186"/>
      </rPr>
      <t>plėtoti socialinio verslo modelį socialinę riziką patiriantiems, socialiai pažeidžiamiems ar socialiai atskirtiems asmenims</t>
    </r>
    <r>
      <rPr>
        <b/>
        <sz val="11"/>
        <color theme="1"/>
        <rFont val="Times New Roman"/>
        <family val="1"/>
        <charset val="186"/>
      </rPr>
      <t xml:space="preserve">
</t>
    </r>
    <r>
      <rPr>
        <sz val="11"/>
        <color theme="1"/>
        <rFont val="Times New Roman"/>
        <family val="1"/>
        <charset val="186"/>
      </rPr>
      <t xml:space="preserve">
Uždaviniu siekiame skatinti socialinio verslo modelio taikymą ir įgyvendinimą, plečiant socialines ir ekonomines paslaugas ir iniciatyvas Pagėgių mieste. Formuojant uždavinį buvo atsižvelgiama į visus numatytus SSGG analizės teiginius, visas esamas Pagėgių miesto stiprybes ir silpnybes bei  esamas galimybes ir grėsmes, kadangi šis uždavinys skirtas „kietųjų“ iniciatyvų igyvendinimui, kurių įgyvendinimas tikėtina lygiagrečiai pareikalaus ir veiksmų numatyti 1.2. uždavinyje įgyvendinimo. Taip pat buvo atsižvelta į esamus gyeventojų poreikius, pateiktas projektines idėjas.
Taikant ir įgyvendinant socialinio verslo modelio iniciatyvas, susijusias su socialine ir ekonomine plėtra, atliepiant įvairių socialinių grupių poreikius, galima išspręsti bent dalį esamų problemų bei pasiekti  teigiamų rezultatų:
Socialinės integracijos skatinimo problema.
Socialinio verslo modelis padės skatinti socialinę integraciją, sumažinti socialinę atskirtį ir užtikrinti lygybę. Tokios priemonės apimtų programų, kurios skatina bendravimą ir sąveiką tarp skirtingų socialinių grupių, kurios gali skatinti supratimą ir toleranciją bei sudaryti vienodas sąlygas visiems dalyvauti visuomenės gyvenime.
Ekonomikos plėtros ir tvarumo problema.
Socialinio verslo modelio įgyvenimas gali prisidėti prie ekonomikos plėtros, užimtumo tvarumo skatinimo. Skatinant socialinį aktyvumą ir suteikiant galimybes įvairioms socialinėms grupėms dalyvauti darbo rinkoje arba verslo veikloje, gali būti kuriama tvarios ekonomikos sistema Pagėgių mieste.
Socialinės inovacijos ir partnerystės problemos.
Socialinio verslo modelio įgyvendinimas skatina socialinių inovacijų ir partnerystės ryšių tarp viešojo, privačiojo ir nevyriausybinio sektorių įgyvendinimą. Bendradarbiavimas ir partnerystė suteikia daugiau išteklių, idėjų ir galimybių kurti efektyvesnes ir novatoriškesnes paslaugas, kurios geriau atitinka skirtingų socialinių grupių poreikius. Socialinis verslas gali būti pritaikytas atsižvelgiant į įvairių socialinių grupių individualius poreikius, gali apimti tinkamą paramą ir pagalbą žmonėms su negalia, mažumų grupėms, senyvo amžiaus žmonėms, vaikams, bedarbiams (arba darbingo amžiaus asmenims) ir kitoms pažeidžiamoms grupėms. Individualizuota ir pritaikyta parama gali pagerinti jų gyvenimo kokybę ir padėti įsitraukti į visuomenės gyvenimą ir darbo rinką (užimtumo programas). 
</t>
    </r>
    <r>
      <rPr>
        <b/>
        <i/>
        <sz val="11"/>
        <color theme="1"/>
        <rFont val="Times New Roman"/>
        <family val="1"/>
        <charset val="186"/>
      </rPr>
      <t>Pasirinkta alternatyv</t>
    </r>
    <r>
      <rPr>
        <sz val="11"/>
        <color theme="1"/>
        <rFont val="Times New Roman"/>
        <family val="1"/>
        <charset val="186"/>
      </rPr>
      <t>a, kadangi planuojamos veiklos ir remtini veiksmai yra paltūs - planuojama remti socialinius projektus ir iniciatyvas, kurios turi teigiamą poveikį miesto gyventojams ir aplinkai.</t>
    </r>
  </si>
  <si>
    <t>PAGĖGIŲ MIESTO VIETOS VEIKLOS GRUPĖS 2024-2027 METŲ VIETOS PLĖTROS STRATEGIJA</t>
  </si>
  <si>
    <t xml:space="preserve">Paramą dotacijomis gavusios įmonės </t>
  </si>
  <si>
    <r>
      <rPr>
        <b/>
        <sz val="11"/>
        <color theme="1"/>
        <rFont val="Times New Roman"/>
        <family val="1"/>
        <charset val="186"/>
      </rPr>
      <t>1) Pagėgių miesto VVG organai, atsakingi už veiksmų, skirtų vietos plėtros strategijai įgyvendinti atranką, strategijos įgyvendinimo koordinavimą ir stebėseną:</t>
    </r>
    <r>
      <rPr>
        <sz val="11"/>
        <color theme="1"/>
        <rFont val="Times New Roman"/>
        <family val="1"/>
        <charset val="186"/>
      </rPr>
      <t xml:space="preserve">
Pagėgių miesto VVG nariai (visuotinis narių susirinkimas):
1) tvirtina parengtą Pagėgių miesto VVG vietos plėtros strategiją;
2) vertina ir tvirtina kasmetinę Pagėgių miesto VVG vietos plėtros strategijos įgyvendinimo stebėsenos ataskaitą;
3) vykdo Pagėgių s miesto VVG darbo skaidrumo, viešumo, tinkamo finansų panaudojimo užtikrinimą ir priežiūrą;
4) tvirtina Pagėgių miesto VVG vietos plėtros strategijos pakeitimus;
5) įgyvendina kitas steigimo dokumentuose nustatytas pareigas.
</t>
    </r>
    <r>
      <rPr>
        <b/>
        <sz val="11"/>
        <color theme="1"/>
        <rFont val="Times New Roman"/>
        <family val="1"/>
        <charset val="186"/>
      </rPr>
      <t>Pagėgių miesto VVG kolegialaus valdymo organo nariai (VVG valdyba):</t>
    </r>
    <r>
      <rPr>
        <sz val="11"/>
        <color theme="1"/>
        <rFont val="Times New Roman"/>
        <family val="1"/>
        <charset val="186"/>
      </rPr>
      <t xml:space="preserve">
1) vadovauja Pagėgių miesto VVG veiklai laikotarpiuose tarp visuotinių narių susirinkimų;
2) priima sprendimus dėl dalyvavimo kitoje projektinėje veikloje;
3) priima ir atleidžia Pagėgių  miesto VVG vietos plėtros strategijos administracijos darbuotojus;
4) atlieka projektų lankymą vykdymo vietose ir rekomendacinio pobūdžio vertinimą (bent vieną kartą per projekto priežiūros laikotarpį);
5) įgyvendina kitas steigimo dokumentuose nustatytas pareigas;
6) tvirtina kvietimų teikti vietos projektus dokumentus;
7) tvirtina pirmumo (naudos ir kokybės) atrankos kriterijus su kiekybiniais įverčiais ir apsprendžia mažiausią galimą surinkti balų sumą iš 100;
8) priima sprendimus dėl vietos projektų finansavimo.
</t>
    </r>
    <r>
      <rPr>
        <b/>
        <sz val="11"/>
        <color theme="1"/>
        <rFont val="Times New Roman"/>
        <family val="1"/>
        <charset val="186"/>
      </rPr>
      <t xml:space="preserve">Pagėgių miesto VVG vietos plėtros strategijos administravimo vadovas:
</t>
    </r>
    <r>
      <rPr>
        <sz val="11"/>
        <color theme="1"/>
        <rFont val="Times New Roman"/>
        <family val="1"/>
        <charset val="186"/>
      </rPr>
      <t xml:space="preserve">1) atlieka Pagėgių miesto VVG vietos plėtros strategijos įgyvendinimo stebėseną ir teikia kasmetines ataskaitas visuotiniam narių susirinkimui;
2) rengia ir Pagėgių miesto VVG valdymo organui tvirtinti teikia kvietimų teikti vietos projektus dokumentus;
3) registruoja ir vertina  pateiktus vietos projektus;
4) administruoja Pagėgių miesto VVG vietos plėtros strategiją: pildo Pagėgių miesto VVG vietos plėtros strategijos įgyvendinimo ataskaitas ir kartu su papildomais dokumentais pateikia juos LR Vidaus reikalų ministerijai; 
5) administruoja Pagėgių miesto VVG vietos plėtros strategiją: pildo Pagėgių miesto VVG vietos plėtros strategijos mokėjimo prašymus ir kartu su papildomais dokumentais pateikia juos LR Vidaus reikalų ministerijai;
6) administruoja vietos projektus: vertina vietos projektų vykdytojų viešuosius pirkimus;
7) organizuoja vietos projektų atrankos posėdžius;
8) vykdo nuolatinį Pagėgių miesto VVG teritorijos gyventojų, organizacijų, verslo subjektų informavimą apie parengtą Pagėgių miesto VVG vietos plėtros strategiją, jos tikslus, prioritetus bei priemones;
9) konsultuoja Pagėgių miesto VVG teritorijos gyventojus, organizacijas, verslo subjektus  projektinių idėjų atitikimo Pagėgių miesto VVG vietos plėtros strategijos klausimais;
10) vykdo potencialių vietos projektų vykdytojų mokymą paraiškų, ataskaitų pildymo, ir su tuo susijusių papildomų dokumentų rengimo klausimais; 
11) vykdo viešųjų ryšių kampanijas,  bendrauja su vietos žiniasklaida, rengia straipsnius;
12) organizuoja mokymus Pagėgių miesto VVG nariams ir potencialiems projektų vykdytojams; 
13) kviečia Pagėgių miesto VVG narius į visuotinius ir valdybos posėdžius, rengia posėdžių protokolus; organizuoja susitikimus su potencialiais projektų vykdytojais ir vykdo reguliarius Pagėgių miesto VVG vietos plėtros strategijos įgyvendinimo pristatymus, užtikrina, kad įgyvendinant Pagėgių miesto VVG vietos plėtros strategijos būtų laikomasi visų BIVP bei horizontaliųjų principų;
14) administruoja internetinę svetainę ir socialinius tinklus;
15) administruoja vietos projektus: atlieka projektų vykdytojų pateiktų veiklų grafikų priežiūrą bei pakeitimų derinimą; priima ir tikrina vietos projektų ataskaitas, mokėjimo prašymus ir papildomus dokumentus projekto įgyvendinimo ir priežiūros laikotarpiu.
</t>
    </r>
    <r>
      <rPr>
        <b/>
        <sz val="11"/>
        <color theme="1"/>
        <rFont val="Times New Roman"/>
        <family val="1"/>
        <charset val="186"/>
      </rPr>
      <t>Pagėgių miesto VVG vietos plėtros strategijos finansininkas:</t>
    </r>
    <r>
      <rPr>
        <sz val="11"/>
        <color theme="1"/>
        <rFont val="Times New Roman"/>
        <family val="1"/>
        <charset val="186"/>
      </rPr>
      <t xml:space="preserve">
1) vykdo Pagėgių miesto VVG apskaitos politiką;
2) organizuoja finansinę ir buhalterinę apskaitą ir kontroliuoja, kad ataskaitinių metų duomenys  būtų teisingai ir laiku pateikti finansų bei statistikos organams;
3) registruoja ir vertina  Pagėgių miesto VVG finansinius dokumentus;
</t>
    </r>
    <r>
      <rPr>
        <b/>
        <sz val="11"/>
        <color theme="1"/>
        <rFont val="Times New Roman"/>
        <family val="1"/>
        <charset val="186"/>
      </rPr>
      <t>Įgyvendinimo procedūra, nustatant, kaip bus atrenkami veiksmų ir juos įgyvendinančių projektų vykdytojai, užtikrinant Taisyklių 4.5 papunktyje nurodytų principų įgyvendinimą:</t>
    </r>
    <r>
      <rPr>
        <sz val="11"/>
        <color theme="1"/>
        <rFont val="Times New Roman"/>
        <family val="1"/>
        <charset val="186"/>
      </rPr>
      <t xml:space="preserve">
Atrenkant veiksmus ir juos įgyvendinančių projektų vykdytojus bus laikomasi šių principų:
1) partnerystės ir atvirumo: projektų naudos ir kokybės vertinimo kriterijuose prioritetas bus teikiamas projektams, įgyvendinamiems kartu su partneriu. Taip siekiama paskatinti į projektų įgyvendinimą įsitraukti įvairias socialines grupes, partnerystės principu įgyvendinti reikšmingesnius, plačiau apimančius ir problemą iš esmės sprendžiančius projektus.
2) lyčių lygybės ir nediskriminavimo: atrenkant projektus bus vertinama jų atitiktis lyčių lygybės, nediskriminavimo ir prieinamumo principams. Šis principas suprantamas ne tik kaip moterų ir vyrų lygių galimybių užtikrinimas, bet ir draudimas varžyti žmogaus teises ar teikti asmeniui privilegijas dėl jo lyties, tautybės, rasinės ar etninės kilmės, kalbos, religijos, tikėjimo, įsitikinimų ar pažiūrų, negalios, socialinės padėties, amžiaus arba seksualinės orientacijos. Vyrų ir moterų lygybė apima lygias teises, atsakomybes ir galimybes abiem lytims.
3) jaunimo dalyvavimo: rengiant mokymus potencialiems vietos projektų įgyvendintojams, kviečiant teikti vietos projektų įgyvendinimo planus ir pasirenkant informacijos viešinimo kanalus bus atsižvelgiama į jaunimo grupių situaciją bei poreikius ir skatinamas teikti projektus, juos įgyvendinti ir/ar dalyvauti jų veiklose jaunimas iki 29 metų.
4) lygybė: į vietos projektų atrankos procedūras bus įtraukiami visų lyčių atstovai ir siekiama pašalinti disbalansą bei diskriminaciją. Taip pat bus sudaromos sąlygos visiems teikti vietos projektus neatsižvelgiant į projekto vykdytojų ir tikslinės grupės atstovų lytį.
5) įtraukimas: visiems asmenims bus siekiama suteikti vienodas galimybes dalyvauti projektų teikime ir vertinime, turėti lygias teises ir galimybes užimti darbo vietas, gauti švietimą, naudotis VVG paslaugomis ir kt. Vadovaujantis šiuo principu bus siekiama skatinti socialinę integraciją ir užkirsti kelią socialinei atskirčiai.
6) dalyvavimas sprendimų priėmime: bus teikiama pirmenybė dalyvaujamiesiems sprendimų priėmimo procesams, kur visi dalyviai turi vienodą žodį priimant sprendimus. Dalyvaujamasis principas yra svarbus visuomenės teisingumo ir socialinio teisėtumo aspektas priimant sprendimus dėl projektų vykdytojų. 
7) skaidrumas: bus siekiama užtikrinti viešumo, atvirumo ir skaidrumo principus, informuojant visuomenę apie VVG veiklą, priimtus sprendimus ir kitus visuomenei svarbius dalykus. Informacija nuolatos bus talpinama savivaldybės tinklapyje,  miesto VVG ir partnerių socialiniuose tinkluose.
3) Vietos plėtros strategijos stebėsenos tvarka:
Tiek miesto VVG vietos plėtros strategijos rengimo, tiek jos įgyvendinimo laikotarpiu miesto VVG nariai stengiasi vadovaujasi darbo ir bendravimo vertybėmis, laikosi horizontaliųjų principų  tiek miesto VVG vidaus, tiek išorės santykiuose. 
Miesto VVG, siekdama sklandžiai ir efektyviai organizuoti savo darbą bei miesto VVG vietos plėtros strategijos įgyvendinimo valdymą ir stebėseną priėmė bendras miesto VVG valdybos darbo taisykles:
1) kiekvienų metų pradžioje miesto VVG vietos plėtros strategijos administravimo vadovas teikia kasmetines miesto VVG vietos plėtros strategijos įgyvendinimo stebėsenos ataskaitas už praėjusius metus visuotiniam narių susirinkimui;
2) Miesto VVG valdyba į susirinkimus renkasi ne rečiau nei 1 kartą per ketvirtį. Susirinkimai protokoluojami, protokolas parengiamas per 3 darbo dienas ir pateikiamas saugoti miesto VVG biure; 
3) Miesto VVG valdybos nariai, nedalyvavę susirinkime supažindinami su priimtais sprendimais, tačiau jie negali reikalauti pakeisti priimtų sprendimų;
4) Miesto VVG valdybos susirinkimų metu yra taikomi komandinio darbo principai, vykdomas darbas grupėse, išklausoma kiekvieno nuomonė, sprendimus stengiamasi priimti konsensuso būdu, išdiskutavus visus pasiūlymus;
5) siekiant išvengti interesų konflikto, kiekvienas miesto VVG valdybos narys ir administracijos darbuotojas deklaruoja viešus ir privačius interesus;
6) siekiant užtikrinti sprendimų skaidrumą tvirtinant vietos projektus, miesto VVG valdybos nariai, kurių interesai galimai susiję su interesais projekte, nuo vietos projekto svarstymo nusišalina;
7) siekiant išvengti klaidų, kylančių įgyvendinant vietos projektus ir užtikrinant jų tęstinumą, miesto VVG valdybos nariai lanko projektus vykdymo vietose ir atlieka rekomendacinio pobūdžio vertinimą (bent vieną kartą per projekto įgyvendinimo laikotarpį). Ataskaitą teikia miesto VVG administracijai (VPS administravimo vadovui), kuri atlieka miesto VVG vietos plėtros strategijos įgyvendinimo stebėseną ir teikia kasmetines ataskaitas visuotiniam narių susirinkimui.
8) siekiant viešinti vietos projektus ir kaupti informaciją apie juos miesto VVG parengs laisvos formos anketą pareiškėjui, kurioje bus prašoma  pateikti trumpą informaciją apie vietos projekto tikslus, įgyvendinimo eigą (įgyvendintas veiklas), pasiektus projekto rezultatus ir produkto rodiklius. Šią laisvos formos anketą vietos projektų vykdytojai miesto VVG turės pateikti kas šešis mėnesius. 
9) siekiant tinkamai įgyvendinti vietos plėtros strategiją administracijos darbuotojai nuolat vykdys vietos projektų vykdytojų konsultacijas, teiks informaciją, bei stebės projektų pažangą. Nuolat bendradarbiaus su CPVA, VRM. Vykdys tarpininko funkcijas tarp projektų vykdytojų bei CPVA.
</t>
    </r>
    <r>
      <rPr>
        <b/>
        <sz val="11"/>
        <color theme="1"/>
        <rFont val="Times New Roman"/>
        <family val="1"/>
        <charset val="186"/>
      </rPr>
      <t>Vietos plėtros strategijos pakeitimų inicijavimo procedūra:</t>
    </r>
    <r>
      <rPr>
        <sz val="11"/>
        <color theme="1"/>
        <rFont val="Times New Roman"/>
        <family val="1"/>
        <charset val="186"/>
      </rPr>
      <t xml:space="preserve">
Pagėgių miesto VVG gali inicijuoti atrinktos finansuoti vietos plėtros strategijos keitimą. Pagėgių miesto VVG vietos plėtros strategijos pakeitimus tvirtina visuotinis Pagėgių miesto VVG narių susirinkimas. Prieš tvirtinant Pagėgių miesto VVG vietos plėtros strategijos pakeitimą turi būti atlikti veiksmai, nustatyti Vietos plėtros strategijų įgyvendinimo taisyklėse, ir Pagėgių miesto VVG vietos plėtros strategijos keitimas turi būti raštu suderintas su Vidaus reikalų ministerija.  
</t>
    </r>
    <r>
      <rPr>
        <b/>
        <sz val="11"/>
        <color theme="1"/>
        <rFont val="Times New Roman"/>
        <family val="1"/>
        <charset val="186"/>
      </rPr>
      <t xml:space="preserve">Pagėgių miesto VVG vietos plėtros strategija gali būti keičiama kai:
</t>
    </r>
    <r>
      <rPr>
        <sz val="11"/>
        <color theme="1"/>
        <rFont val="Times New Roman"/>
        <family val="1"/>
        <charset val="186"/>
      </rPr>
      <t xml:space="preserve">1) būtina keisti dėl teisės aktų, reglamentuojančių vietos plėtros strategijų įgyvendinimą, pakeitimų;
2) būtina keisti suplanuotų lėšų paskirstymą tarp vietos plėtros strategijos uždavinių ir veiksmo sričių;
3) būtina keisti didžiausią galimą paramos sumą vienam vietos plėtros strategijos veiksmui įgyvendinti pagal skirtingus vietos plėtros strategijos uždavinius;
4) būtina patikslinti vietos plėtros strategijos veiksmų sąrašą, siekiant įgyvendinti vietos plėtros strategijoje numatytus rodiklius.
</t>
    </r>
  </si>
  <si>
    <r>
      <t xml:space="preserve">Pagėgių miesto situacijos ir gyventojų poreikių analizė – vienas iš svarbiausių vietos plėtros strategijos rengimo etapų, todėl, siekdama išsiaiškinti vietos gyventojų požiūrį į miesto situaciją, sužinoti pagrindines problemas bei lūkesčius,  Pagėgių miesto VVG daug dėmesio skyrė miesto gyventojų ir organizacijų poreikiams ištirti. Gyventojų poreikių išsiaiškinimas ne tik aktyvina miesto gyventojus, bet ir padeda priimti teisingus strateginius sprendimus. Šis vietos plėtros strategijos rengimo etapas yra vienas svarbiausių, kadangi Pagėgių miesto gyventojų poreikių tyrimas ir tai, kiek aktyviai į šį procesą bus įtraukti vietos gyventojai ir organizacijos, didele dalimi nulemia tolesnę vietos plėtros strategijos įgyvendinimo sėkmę.
Pagėgių miesto VVG stengėsi surinkti kuo daugiau ir platesnės informacijos apie miesto žmonių poreikius, identifikuoti tikslinių gyventojų grupių problemas. Tuo pačiu buvo siekiama, kad surinkta informacija galėtų atspindėti Pagėgių miesto 2024-2027 m. vietos plėtros strategijos tikslinės gyventojų grupės nuomones. 
</t>
    </r>
    <r>
      <rPr>
        <b/>
        <sz val="11"/>
        <rFont val="Times New Roman"/>
        <family val="1"/>
        <charset val="186"/>
      </rPr>
      <t>Rengiant  Pagėgių miesto 2024-2027 m. vietos plėtros strategiją, buvo vykdomi įvairūs informacijos rinkimo, poreikių tyrimo ir viešinimo metodai:</t>
    </r>
    <r>
      <rPr>
        <sz val="11"/>
        <rFont val="Times New Roman"/>
        <family val="1"/>
        <charset val="186"/>
      </rPr>
      <t xml:space="preserve">
</t>
    </r>
    <r>
      <rPr>
        <b/>
        <sz val="11"/>
        <rFont val="Times New Roman"/>
        <family val="1"/>
        <charset val="186"/>
      </rPr>
      <t>1. Konsultaciniai-informaciniai renginiai:</t>
    </r>
    <r>
      <rPr>
        <sz val="11"/>
        <rFont val="Times New Roman"/>
        <family val="1"/>
        <charset val="186"/>
      </rPr>
      <t xml:space="preserve">
2023 m. kovo 09 d. Pagėgių rajono savivaldybės salėje vyko pilietinės visuomenės ir privačiojo sektoriaus atstovų susitikimas, kuriame buvo pristatyta Pagėgių miesto VVG rengiamos 2024–2027 m. vietos plėtros strategijos gairės ir du 2021–2027 m. ES fondų investicijų programos 4 prioriteto „Socialiai atsakingesnė Lietuva“ uždaviniai:  4.7. „Skatinti aktyvią įtrauktį, siekiant propaguoti lygias galimybes, nediskriminavimą ir aktyvų dalyvavimą, ir gerinti įsidarbinamumą, ypač palankių sąlygų neturinčių grupių“ ir 4.9. „Skatinti marginalizuotų bendruomenių, mažas pajamas gaunančių namų ūkių ir nepalankioje padėtyje esančių grupių, įskaitant specialiųjų poreikių turinčius asmenis, socialinę ir ekonominę įtrauktį vykdant integruotus veiksmus, be kita ko, teikti aprūpinimą būstu ir socialines paslaugas“. Renginio metu buvo išsamiai pristatyti ir paaiškinti Vietos plėtros strategijų rengimo taisyklių reikalavimai, pristatytos remtinos veiklos, galimi projektų vykdytojai,  Pagėgių miesto vietos plėtros strategijos tikslinės grupės ir siektini rezultatai. Taip pat buvo  pristatyta Pagėgių miesto vietos plėtros strategijos rengimo eiga, vertinimo ir tvirtinimo etapai, taip pat Lietuvos Respublikos vidaus reikalų ministerijos ir VVG atsakomybės, įgyvendinant vietos plėtros strategiją.
</t>
    </r>
    <r>
      <rPr>
        <b/>
        <sz val="11"/>
        <rFont val="Times New Roman"/>
        <family val="1"/>
        <charset val="186"/>
      </rPr>
      <t xml:space="preserve">Rezultatas </t>
    </r>
    <r>
      <rPr>
        <sz val="11"/>
        <rFont val="Times New Roman"/>
        <family val="1"/>
        <charset val="186"/>
      </rPr>
      <t xml:space="preserve">- visuomenės supažindinimas su finansavimo galimybėmis.
</t>
    </r>
    <r>
      <rPr>
        <b/>
        <sz val="11"/>
        <rFont val="Times New Roman"/>
        <family val="1"/>
        <charset val="186"/>
      </rPr>
      <t xml:space="preserve">2. Tikslinių grupių projektinių pasiūlymų (idėjų) anketa </t>
    </r>
    <r>
      <rPr>
        <sz val="11"/>
        <rFont val="Times New Roman"/>
        <family val="1"/>
        <charset val="186"/>
      </rPr>
      <t xml:space="preserve">
Pagėgių miesto VVG, kurios nariai yra 3 sektorių atstovai – bendruomeninių ir nevyriausybinių organizacijų atstovai, verslo įmonių bei valdžios institucijų atstovai  raštu (elektroniniu paštu vvgpagegiai@gmail.com ), buvo kviečiami teikti projektines idėjas, kurios padėtų rasti atsakymus į klausimus:  Ką galima tobulinti ir kokių iniciatyvų ir veiklų trūksta Pagėgių mieste? Į kokias problemines sritis Pagėgiuose būtina investuoti Strategijos lėšas ir kiek preliminariai lėšų tam reikėtų? Buvo parengta projektinių pasiūlymų (idėjų) pildymo forma. Tikslinių grupių pasiūlymų (idėjų) anketa padėjo gauti ne tik kiekybinę ir kokybinę informaciją, bet ir sužinoti apie esamą miesto socialinę-ekonominę situaciją bei gyventojų poreikius ir problemas. Parenkant strategijos veiksmus buvo daroma prielaida, kad gautos projektinės idėjos gali būti realizuojamos įgyvendinant vieną, arba kelis projektus. 
</t>
    </r>
    <r>
      <rPr>
        <b/>
        <sz val="11"/>
        <rFont val="Times New Roman"/>
        <family val="1"/>
        <charset val="186"/>
      </rPr>
      <t>Rezultatas</t>
    </r>
    <r>
      <rPr>
        <sz val="11"/>
        <rFont val="Times New Roman"/>
        <family val="1"/>
        <charset val="186"/>
      </rPr>
      <t xml:space="preserve"> - apibrėžti Pagėgių miesto VVG plėtros poreikiai, parengtas galimas veiksmų planas. 
</t>
    </r>
    <r>
      <rPr>
        <b/>
        <sz val="11"/>
        <rFont val="Times New Roman"/>
        <family val="1"/>
        <charset val="186"/>
      </rPr>
      <t>3.</t>
    </r>
    <r>
      <rPr>
        <sz val="11"/>
        <rFont val="Times New Roman"/>
        <family val="1"/>
        <charset val="186"/>
      </rPr>
      <t xml:space="preserve"> Pagėgių savivaldybės administracijos, biudžetinių ir kitų įstaigų pateiktos informacijos analizė Pagėgių savivaldybės administracijos, biudžetinių ir kitų įstaigų apklausa. Metodas skirtas kiekybiniams duomenims ir informacijai gauti. Savivaldybės administracijos ir savivaldybės įstaigų buvo prašoma pateikti socialinę, demografinę statistinę informaciją apie Pagėgių miesto gyventojus. Gauti duomenys suteikė patikimą informaciją apie padėtį Pagėgių mieste ir savivaldybėje (bendrai). Kadangi savivaldybės administracija negalėjo pateikti dalies duomenų (dėl duomenų apsaugos, bei nerenkamos informacijos konkrečiai tik apie Pagėgių miesto gyventojus),  buvo remtasi Lietuvos statistikos departamento pateikiamais duomenimis bei Socialinės apsaugos bei darbo ministerijos teikiama vieša informacija, kuri irgi duomenis pagrinde pateikia 
</t>
    </r>
    <r>
      <rPr>
        <b/>
        <sz val="11"/>
        <rFont val="Times New Roman"/>
        <family val="1"/>
        <charset val="186"/>
      </rPr>
      <t>4. Viešai prieinamos statistinės informacijos, Pagėgių  savivaldybės strateginių ir kitų dokumentų analizė</t>
    </r>
    <r>
      <rPr>
        <sz val="11"/>
        <rFont val="Times New Roman"/>
        <family val="1"/>
        <charset val="186"/>
      </rPr>
      <t xml:space="preserve">
Viešai prieinamos statistinės informacijos, savivaldybės strateginių ir kitų dokumentų analizė. Atliekant teritorijos, kuriai rengiama vietos plėtros strategija, analizę buvo naudojama viešai internete pateikiama statistinė informacija. VVG vietos plėtros strategijos dalyje pateikiamos nuorodos į naudotus informacijos šaltinius.
</t>
    </r>
    <r>
      <rPr>
        <b/>
        <sz val="11"/>
        <rFont val="Times New Roman"/>
        <family val="1"/>
        <charset val="186"/>
      </rPr>
      <t>Rezultatas</t>
    </r>
    <r>
      <rPr>
        <sz val="11"/>
        <rFont val="Times New Roman"/>
        <family val="1"/>
        <charset val="186"/>
      </rPr>
      <t xml:space="preserve"> - atlikta teritorijos analizė. Parengta SSGG analizė.                                                                                                                                                                                                                                                       
                                                                                                                                                                                                                                                                                                                                                                                                                 </t>
    </r>
    <r>
      <rPr>
        <b/>
        <sz val="11"/>
        <rFont val="Times New Roman"/>
        <family val="1"/>
        <charset val="186"/>
      </rPr>
      <t xml:space="preserve">5. Pagėgių miesto 2024-2027 m. vietos plėtros strategijos konsultacijų renginiai, kurie vyko 2023 m. rugpjūčio 24 d. ir rugsėjo 14 d. </t>
    </r>
    <r>
      <rPr>
        <sz val="11"/>
        <rFont val="Times New Roman"/>
        <family val="1"/>
        <charset val="186"/>
      </rPr>
      <t xml:space="preserve">
</t>
    </r>
    <r>
      <rPr>
        <b/>
        <sz val="11"/>
        <rFont val="Times New Roman"/>
        <family val="1"/>
        <charset val="186"/>
      </rPr>
      <t>Rezultatas</t>
    </r>
    <r>
      <rPr>
        <sz val="11"/>
        <rFont val="Times New Roman"/>
        <family val="1"/>
        <charset val="186"/>
      </rPr>
      <t xml:space="preserve"> - susisteminus visą informaciją, buvo apibrėžti Pagėgių miesto VVG vietos plėtros strategijos tikslas ir uždaviniai, numatyti veiksmai, siektini rodikliai ir Pagėgių miesto VVG vietos plėtros strategijos lėšų poreikis. Įvairi kiekybinė ir kokybinė informacija buvo nuolat analizuojama ir sisteminama.    
</t>
    </r>
    <r>
      <rPr>
        <b/>
        <sz val="11"/>
        <rFont val="Times New Roman"/>
        <family val="1"/>
        <charset val="186"/>
      </rPr>
      <t>6. Strategijos pristatymas 2 būdais:</t>
    </r>
    <r>
      <rPr>
        <sz val="11"/>
        <rFont val="Times New Roman"/>
        <family val="1"/>
        <charset val="186"/>
      </rPr>
      <t xml:space="preserve">                                                                                      
6.1. Nuo 2023 m. lapkričio 13 d. iki lapkričio 23 d. vyko Strategijos viešinimas Savivaldybės internetinėje svetainėje www.pagegiai.lt , kurio metu suinteresuoti asmenys buvo kviečiami teikti pasiūlymus ir pastabas dėl parengto vietos plėtros strategijos projekto el.p. vvgpagegiai@gmail.com 
6.2. Informacinis straipsnis spaudoje apie parengtą Pagėgių miesto 2024-2027 m. vietos plėtros strategijos projektą ir kvietimą suinteresuotus asmenis iki 2023 m. lapkričio 23 d.  teikti pasiūlymus ir pastabas dėl parengto vietos plėtros strategijos projekto el. p. vvgpagegiai@gmail.com
Strategija patvirtinta 2024 metų gegužės 24 dienos Visuotiniame Pagėgių miesto VVG susirinkime.
</t>
    </r>
  </si>
  <si>
    <r>
      <t xml:space="preserve">Pagėgių miesto VVG vietos plėtros strategija parengta įgyvendinant projektą Pagėgių miesto vietos veiklos grupės 2023-2027 metų vietos plėtros strategijos rengimas", parengtą pagal 2022–2030 m. plėtros programos valdytojos Lietuvos Respublikos vidaus reikalų ministerijos Viešojo valdymo plėtros programos pažangos priemonės Nr. 01-004-08-04-01 „Didinti visuomenės įsitraukimą į vietos problemų sprendimą“ veiklą „Bendruomenės inicijuotos vietos plėtros metodo (BIVP) taikymas: parama vietos plėtros strategijų rengimui.
Bendruomenės inicijuota vietos plėtra – tai dalyvavimu grindžiamas požiūris į vystymąsi, kuris įtraukia bendruomenes į savo plėtros poreikius ir prioritetų bei veiksmų jiems spręsti nustatymą. BIVP taikymas gali lemti tvaraus vystymosi rezultatus, bendruomenių įgalinimą ir didesnę atsakomybę už vystymosi iniciatyvas. </t>
    </r>
    <r>
      <rPr>
        <b/>
        <sz val="11"/>
        <rFont val="Times New Roman"/>
        <family val="1"/>
        <charset val="186"/>
      </rPr>
      <t xml:space="preserve">BIVP sprendžia šias problemas: </t>
    </r>
    <r>
      <rPr>
        <sz val="11"/>
        <rFont val="Times New Roman"/>
        <family val="1"/>
        <charset val="186"/>
      </rPr>
      <t xml:space="preserve">
1. skurdo mažinimo ir bendruomenės įtraukimo į sprendimų priėmimą - BIVP naudojama nustatant ir šalinant pagrindines skurdo priežastis bendruomenėse. Įtraukdami bendruomenę į plėtros procesą, padeda kurti tvarius sprendimus, atitinkančius bendruomenės poreikius ir problemas.                                                                                                                                                    2. aplinkosaugos - BIVP naudojama skatinant tvarią aplinkosaugos praktiką ir išsaugojimą bei tvarų naudojimą. Įtraukdama bendruomenes į aplinkosaugos iniciatyvų nustatymą ir įgyvendinimą, padeda užtikrinti, kad šios iniciatyvos būtų tvarios. 
3. sveikatos ir sveikos gyvensenos – sveikata ir sveika gyvensena yra glaudžiai susijusios temos, kadangi vietos plėtra gali turėti didelę įtaką gyventojų sveikatai ir gerovei. Bendruomenės gali inicijuoti vietos plėtrą, siekdamos pagerinti savo aplinką ir gyvenimo sąlygas. Tokia plėtra gali apimti įvairius projektus, pvz., naujų parkų, žaidimų aikštelių ar sporto įrenginių statybą, viešojo transporto ir dviračių takų infrastruktūros tobulinimą, socialinės infrastruktūros kūrimą ir kt. Visi šie projektai gali turėti tiesioginės ar netiesioginės įtakos gyventojų sveikatai.
4. švietimo - BIVP naudojama siekiant pagerinti prieigą prie švietimo ir skatinti kokybiškus švietimo rezultatus. Įtraukdama bendruomenes į neformalių švietimo iniciatyvų kūrimą, užtikrina, kad šios iniciatyvos būtų aktualios vietiniu mastu ir atitiktų bendruomenės poreikius. 
BIVP taikymas padeda pasiekti tvaraus vystymosi rezultatų ir padidinti bendruomenių atsakomybę už vystymosi iniciatyvas. 
Pagėgių mieste kaip ir kituose Lietuvos miestuose socialinės paslaugos yra neatsiejama bendruomenės gyvenimo dalis. Siekiant užtikrinti gerovę ir skatinti bendruomenės solidarumą, būtina sukurti tinkamą infrastruktūrą socialiniams paslaugų poreikiams tenkinti.
Pagėgių miesto socialinių paslaugų poreikiai apima įvairias sritis, tokias kaip sveikatos priežiūra, švietimas, kultūra, seniūnijos veikla ir parama pažeidžiamoms grupėms. Šiuose sektoriuose reikia stiprinti ryšius tarp bendruomenės narių, valdžios institucijų ir nevyriausybinių organizacijų.
Svarbu sukurti nuolatinį dialogą su bendruomene, kad būtų galima nuosekliai identifikuoti ir tenkinti besikeičiančius socialinius poreikius. Be to, skatinant švietimo programas ir kultūrines iniciatyvas, galima aktyviai prisidėti prie bendruomenės integracijos ir augimo.
Norint sėkmingai atitikti Pagėgių miesto socialinius paslaugų poreikius, reikia įtraukti visas suinteresuotas šalis ir kartu kurti tvarius, inovatyvius sprendimus. Tai gali apimti tiek viešąjį, tiek privatų sektorių, dirbančią kartu siekiant bendro tikslo - pagerinti gyvenimo kokybę ir gerovę Pagėgių miesto bendruomenę.
Kitas svarbus faktorius - dėl finansavimo, motyvacijos, žmogiškųjų išteklių trūkumo nevystomos socialinės ir užimtumo iniciatyvos. Visą tai lemia gyventojų demografinė sudėtis, miesto ekonominis išsivystymas, didėjantis socialinių problemų turinčių asmenų skaičius. Kita didelė problema – migracija iš Pagėgių miesto, ypač jaunų žmonių. 
Siekdama spręsti esamas Pagėgių miesto socialinės atskirties ir ekonominės integracijos problemas, didinti socialinę įtraukti ir vykdyti veiklas, skirtas skurdo mažinimui ir užimtumo didinimui, į veiklas įtraukiant konkrečias tikslines grupes, Pagėgių miesto VVG parengė "Pagėgių miesto 2024-2027 metų vietos plėtros strategiją".
Siekiant sukurti efektyvią Vietos plėtros strategiją, buvo atlikta išsami vidinės ir išorinės aplinkos analizė, nustatytos stipriosios ir silpnosios Pagėgių miesto pusės, taip pat esamos galimybės ir grėsmės, iškeltas aiškus ir pamatuojas vietos plėtros strategijos tikslas. Pagėgių miesto vietos plėtros strategija siekiama ne vien atskleisti tikslinių grupių problemas, bet ir stiprinti jos socialinius bei ekonominius pranašumus, pasinaudojant Pagėgių miesto gyventojų gebėjimais ir turimais vietos ištekliais. Taip pat Pagėgių miesto VVG vietos plėtros strategija sieksime išspręsti kitą labai svarbią miestui problemą, t. y. pritraukti daugiau jaunų žmonių gyventi Pagėgiuose, čia kurti šeimas ir verslus. 
</t>
    </r>
    <r>
      <rPr>
        <b/>
        <sz val="11"/>
        <rFont val="Times New Roman"/>
        <family val="1"/>
        <charset val="186"/>
      </rPr>
      <t xml:space="preserve">VPS tikslas </t>
    </r>
    <r>
      <rPr>
        <sz val="11"/>
        <rFont val="Times New Roman"/>
        <family val="1"/>
        <charset val="186"/>
      </rPr>
      <t xml:space="preserve">– skatinti darnų Pagėgių miesto vystymąsi
Asociacija Pagėgių miesto vietos veiklos grupė (juridinio asmens kodas 304070383) VĮ Registrų centras įregistruota 2015 m.   Pagėgių miesto vietos veiklos grupė (toliau –  Pagėgių miesto VVG) steigėjai yra: Pagėgiųo savivaldybė, UAB "Rikvaila", Informacijos analizės asociacija, Lietuvai pagražinti draugijos Pagėgių skyrius, Pagėgių savivaldybės neįgaliųjų draugija, Pagėgių kredito unija, Bendrija "Pagėgių vaivorykštė", IĮ "Gitonis", Pagėgių pasieniečių asociacija, Asociacija "Pagėgių bendruomenė". 
</t>
    </r>
    <r>
      <rPr>
        <b/>
        <sz val="11"/>
        <rFont val="Times New Roman"/>
        <family val="1"/>
        <charset val="186"/>
      </rPr>
      <t xml:space="preserve">VPS tikslas </t>
    </r>
    <r>
      <rPr>
        <sz val="11"/>
        <rFont val="Times New Roman"/>
        <family val="1"/>
        <charset val="186"/>
      </rPr>
      <t xml:space="preserve">– skatinti darnų Pagėgių miesto vystymąsi
</t>
    </r>
    <r>
      <rPr>
        <b/>
        <sz val="11"/>
        <rFont val="Times New Roman"/>
        <family val="1"/>
        <charset val="186"/>
      </rPr>
      <t>Asociacija „Pagėgių miesto vietos veiklos grupė“</t>
    </r>
    <r>
      <rPr>
        <sz val="11"/>
        <rFont val="Times New Roman"/>
        <family val="1"/>
        <charset val="186"/>
      </rPr>
      <t xml:space="preserve">
Įm.k.  304070383
Vilniaus g. 46, Pagėgiai 99287
el.p. vvgpagegiai@gmail.com
Pirmininkas: Valdemaras Dikmonas Tel. 869609100 vvgpagegiai@gmail.com          
</t>
    </r>
    <r>
      <rPr>
        <b/>
        <sz val="11"/>
        <rFont val="Times New Roman"/>
        <family val="1"/>
        <charset val="186"/>
      </rPr>
      <t xml:space="preserve">Pagėgių miesto VVG sudaro dešimt juridinių asmenų – nariai, atstovaujantys Pagėgių savivaldybės vietos valdžios, vietos verslo ir nevyriausybinio sektoriaus interesus </t>
    </r>
    <r>
      <rPr>
        <sz val="11"/>
        <rFont val="Times New Roman"/>
        <family val="1"/>
        <charset val="186"/>
      </rPr>
      <t xml:space="preserve">
Vietos valdžią atstovauja viena įstaiga – Pagėgių savivaldybė (10  proc. nuo visų Pagėgių miesto vietos veiklos grupės narių). 
Vietos verslą atstovauja penkios  įmonės. Vietos verslą atstovaujančios įmonės sudaro 50 proc. nuo visų Pagėgių miesto VVG narių.
Nevyriausybinį sektorių atstovauja keturios asociacijos.  NVO sektorius sudaro 40 proc. visų Pagėgių miesto VVG narių. 
</t>
    </r>
    <r>
      <rPr>
        <b/>
        <sz val="11"/>
        <rFont val="Times New Roman"/>
        <family val="1"/>
        <charset val="186"/>
      </rPr>
      <t xml:space="preserve">Vadovaujantis Pagėgių miesto VVG įstatais, yra patvirtinti trys valdymo organai: </t>
    </r>
    <r>
      <rPr>
        <sz val="11"/>
        <rFont val="Times New Roman"/>
        <family val="1"/>
        <charset val="186"/>
      </rPr>
      <t xml:space="preserve">
1. visuotinis narių susirinkimas;
2. valdyba – kolegialus Asociacijos valdymo organas; 
3. asociacijos pirmininkas – vienasmenis Asociacijos valdymo organas.
Vadovaujantis Pagėgių miesto VVG įstatais miesto VVG valdybą sudaro devyni nariai. Siekiant išlaikyti pusiausvyrą ir vienodą interesų atstovavimą visiems trims sektoriams (vietos valdžios, vietos verslo ir nevyriausybinio sektoriaus), kiekvieną sektorių atstovauja po tris visuotinio narių susirinkimo išrinktus valdybos narius. 
</t>
    </r>
  </si>
  <si>
    <t>Bendruomenės inicijuotos vietos plėtros (BIVP) projektų veiklų dalyvių, kurie po dalyvavimo veiklose įgijo įgūdžių civilinės saugos integracijai skirtose veiklose dalis / proc.</t>
  </si>
  <si>
    <r>
      <rPr>
        <b/>
        <sz val="11"/>
        <color rgb="FFFF0000"/>
        <rFont val="Times New Roman"/>
        <family val="1"/>
        <charset val="186"/>
      </rPr>
      <t xml:space="preserve">7. Rengiant  Pagėgių miesto 2024-2027 m. vietos plėtros strategijos esminį keitimą buvo vykdomi informacijos rinkimo, poreikių tyrimo ir viešinimo metodai:
</t>
    </r>
    <r>
      <rPr>
        <sz val="11"/>
        <color rgb="FFFF0000"/>
        <rFont val="Times New Roman"/>
        <family val="1"/>
        <charset val="186"/>
      </rPr>
      <t xml:space="preserve">Nuo 2026 m. gegužės 14 d. iki gegužės 29 d. vyko esminio Strategijos keitimo viešinimas Savivaldybės internetinėje svetainėje www.pagegiai.lt , kurio metu suinteresuoti asmenys buvo kviečiami teikti pasiūlymus ir pastabas dėl parengto vietos plėtros strategijos keitimo projekto el.p. vvgpagegiai@gmail.com </t>
    </r>
    <r>
      <rPr>
        <b/>
        <sz val="11"/>
        <color rgb="FFFF0000"/>
        <rFont val="Times New Roman"/>
        <family val="1"/>
        <charset val="186"/>
      </rPr>
      <t xml:space="preserve">
Strategijos keitimo projektas patvirtintas 2026 metų birželio 4 dienos Visuotiniame Pagėgių miesto VVG narių susirinkime.                                                                                                                                                                           
                                                                                                                             </t>
    </r>
  </si>
  <si>
    <r>
      <rPr>
        <b/>
        <sz val="11"/>
        <color theme="1"/>
        <rFont val="Times New Roman"/>
        <family val="1"/>
        <charset val="186"/>
      </rPr>
      <t xml:space="preserve">Strategijos tikslas pasirinktas atsižvelgiant į plačią žodžių "Darnus vystymasis" reikšmę </t>
    </r>
    <r>
      <rPr>
        <sz val="11"/>
        <color theme="1"/>
        <rFont val="Times New Roman"/>
        <family val="1"/>
        <charset val="186"/>
      </rPr>
      <t xml:space="preserve">- darnaus vystymosi tikslas yra sumažinti skurdą, įtvirtinti prasmingus gyvenimo standartus (gyvenimo kokybę), patenkinti pagrindinius žmonių poreikius, skatinti darnų ekonominį, socialinį ir politinį vystymąsi, siekiant išvengti neatitaisomos žalos natūraliajam kapitalui (gamtos ištekliams), galinčios pasireikšti vėlesnėse kartose. Ir pagerinti bendruomenės civilinės saugos pasi sudaryti sąlygas gyventojams dalyvausti civilinės saugos veiklose
Visa rengiama strategija nukreipta ir siekia tolygaus socialinio ir ekonominio Pagėgių savivaldybės vystymosi, pasirinkti 2 uždaviniai ir juos įgyvendinantys veiksmai tai, kad jų įgyvendinimas papildytų vienas kitą.
</t>
    </r>
    <r>
      <rPr>
        <b/>
        <sz val="11"/>
        <color theme="1"/>
        <rFont val="Times New Roman"/>
        <family val="1"/>
        <charset val="186"/>
      </rPr>
      <t xml:space="preserve">Pagėgių miesto VVG plėtros poreikiai atskleidė, kad Pagėgių miesto darnus vystymasis siejamas su: </t>
    </r>
    <r>
      <rPr>
        <sz val="11"/>
        <color theme="1"/>
        <rFont val="Times New Roman"/>
        <family val="1"/>
        <charset val="186"/>
      </rPr>
      <t xml:space="preserve">
-	</t>
    </r>
    <r>
      <rPr>
        <b/>
        <sz val="11"/>
        <rFont val="Times New Roman"/>
        <family val="1"/>
        <charset val="186"/>
      </rPr>
      <t xml:space="preserve">socialinių problemų sprendimu, </t>
    </r>
    <r>
      <rPr>
        <sz val="11"/>
        <color theme="1"/>
        <rFont val="Times New Roman"/>
        <family val="1"/>
        <charset val="186"/>
      </rPr>
      <t xml:space="preserve">t.y. viešųjų paslaugų prieinamumo (neformalaus švietimo, mokslo, kultūros, sporto ir kt.) didinimu; visų asmens grupių, ypatingai moksleivių ir jaunimo užimtumo skatinimu,  sveikatos priežiūros, sveikatingumo ir sveikatinimo paslaugų pasiūlos didinimu, jų kokybės gerinimu. 
-	</t>
    </r>
    <r>
      <rPr>
        <b/>
        <sz val="11"/>
        <color theme="1"/>
        <rFont val="Times New Roman"/>
        <family val="1"/>
        <charset val="186"/>
      </rPr>
      <t xml:space="preserve"> įstaigų, įmonių ir organizacijų socialinės atsakomybe,</t>
    </r>
    <r>
      <rPr>
        <sz val="11"/>
        <color theme="1"/>
        <rFont val="Times New Roman"/>
        <family val="1"/>
        <charset val="186"/>
      </rPr>
      <t xml:space="preserve"> t.y. labai svarbus yra įmonių, įstaigų ir organizacijų požiūris į atsakingą veiklą ir socialinį verslą, kuris didžiąją dalimi lemia ir bendrą socialinio, aplinkosauginio ir ekonominio atsakingumo suvokimą ir taikymą. Socialinės atsakomybės modelis kuria socialiai atsakingą organizacijų veikimo sistemą, skatina partnerystės projektus su verslo, NVO atstovais: socialinio ir socialiai atsakingos verslo vystymo iniciatyvas. 
</t>
    </r>
    <r>
      <rPr>
        <b/>
        <sz val="11"/>
        <color theme="1"/>
        <rFont val="Times New Roman"/>
        <family val="1"/>
        <charset val="186"/>
      </rPr>
      <t>VPS tikslas visiškai atitinka</t>
    </r>
    <r>
      <rPr>
        <sz val="11"/>
        <color theme="1"/>
        <rFont val="Times New Roman"/>
        <family val="1"/>
        <charset val="186"/>
      </rPr>
      <t xml:space="preserve">  Pagėgių miesto vystymosi poreikius ir galimybes, kurie buvo apibrėžti atliekant situacijos analizę (informacijos ir dokumentų analizę, el. paštu ir susitikimų metu pateiktų idėjų vertinimą).
</t>
    </r>
  </si>
  <si>
    <t>2.1. UŽDAVINYS - civilinės saugos švietimo veiklos Pagėgių miesto gyventojams</t>
  </si>
  <si>
    <t>BIVP projektų veiklų dalyviai, dalyvavę gyventojų švietimo civilinės saugos klausimais veiklose – dalyvių skaičius</t>
  </si>
  <si>
    <t>2.1 UŽDAVINIO 1 ALTERNATYVA</t>
  </si>
  <si>
    <t>2.1 UŽDAVINIO 2 ALTERNATYVA</t>
  </si>
  <si>
    <t>2. TIKSLAS – stiprinti Pagėgių miesto gyventojų civilinę parengtį ir bendruomenės atsparumą</t>
  </si>
  <si>
    <r>
      <rPr>
        <b/>
        <sz val="11"/>
        <color rgb="FFFF0000"/>
        <rFont val="Times New Roman"/>
        <family val="1"/>
        <charset val="186"/>
      </rPr>
      <t>Strategijos tikslas pasirinktas atsižvelgiant į didėjančią civilinės saugos, visuomenės pasirengimo ekstremaliosioms situacijoms ir bendruomenių atsparumo svarbą.</t>
    </r>
    <r>
      <rPr>
        <sz val="11"/>
        <color rgb="FFFF0000"/>
        <rFont val="Times New Roman"/>
        <family val="1"/>
        <charset val="186"/>
      </rPr>
      <t xml:space="preserve"> Šiuolaikinėje aplinkoje gyventojų saugumas, gebėjimas tinkamai reaguoti į galimas grėsmes, ekstremaliąsias situacijas, nelaimes ar kitus netikėtus įvykius tampa neatsiejama darnaus miesto vystymosi dalimi.
Civilinė parengtis apima ne tik institucijų pasirengimą, bet ir kiekvieno gyventojo žinias, praktinius įgūdžius, gebėjimą pasirūpinti savimi, artimaisiais ir padėti bendruomenei. Todėl svarbu sudaryti sąlygas Pagėgių miesto gyventojams dalyvauti civilinės saugos švietimo veiklose, įgyti aktualių žinių, stiprinti praktinius gebėjimus ir geriau suprasti, kaip elgtis galimų grėsmių ar ekstremaliųjų situacijų metu.
Visa rengiama strategijos keitimo kryptis nukreipta į saugesnės, informuotos ir atsparesnės Pagėgių miesto bendruomenės kūrimą. Pasirinktas tikslas papildo esamą strategijos tikslą – skatinti darnų Pagėgių miesto vystymąsi, nes gyventojų saugumas, socialinis aktyvumas, tarpusavio pagalba ir pasirengimas veikti krizinėse situacijose yra svarbi darnios, atsakingos ir tvarios bendruomenės dalis.
Pagėgių miesto VVG plėtros poreikiai atskleidė, kad miesto darnus vystymasis siejamas ne tik su socialinių problemų sprendimu, viešųjų paslaugų prieinamumu ar bendruomeninių iniciatyvų skatinimu, bet ir su gyventojų gebėjimu saugiai, atsakingai ir koordinuotai veikti susidūrus su įvairiomis grėsmėmis. Civilinės saugos švietimo veiklos sudarys galimybes stiprinti gyventojų informuotumą, bendruomeniškumą, savitarpio pagalbą ir pasitikėjimą tarp gyventojų, organizacijų bei institucijų.
</t>
    </r>
    <r>
      <rPr>
        <b/>
        <sz val="11"/>
        <color rgb="FFFF0000"/>
        <rFont val="Times New Roman"/>
        <family val="1"/>
        <charset val="186"/>
      </rPr>
      <t>VPS tikslas visiškai atitinka Pagėgių miesto vystymosi poreikius ir galimybes</t>
    </r>
    <r>
      <rPr>
        <sz val="11"/>
        <color rgb="FFFF0000"/>
        <rFont val="Times New Roman"/>
        <family val="1"/>
        <charset val="186"/>
      </rPr>
      <t>, nes prisideda prie saugesnės gyvenamosios aplinkos kūrimo, gyventojų įgalinimo, socialinio aktyvumo stiprinimo ir bendruomenės atsparumo didinimo.</t>
    </r>
  </si>
  <si>
    <t>2.1. UŽDAVINYS - taikyti ir įgyvendinti integruotas civilinės saugos švietimo priemones Pagėgių miesto gyventojams</t>
  </si>
  <si>
    <t>Uždaviniu siekiama sudaryti sąlygas Pagėgių miesto gyventojams įgyti civilinės saugos žinių, praktinių įgūdžių ir gebėjimų, reikalingų tinkamai pasirengti galimoms ekstremaliosioms situacijoms bei atsakingai veikti įvairių grėsmių ar nelaimių atvejais. Šiuolaikinėje aplinkoje, didėjant geopolitiniams, klimato kaitos, technologiniams bei socialiniams iššūkiams, itin svarbu užtikrinti, kad gyventojai gebėtų tinkamai reaguoti į ekstremaliąsias situacijas, žinotų pagrindinius saugos principus, mokėtų suteikti pirmąją pagalbą, naudotis perspėjimo priemonėmis ir bendradarbiauti bendruomeniniu lygmeniu.
Įgyvendinant uždavinį planuojama organizuoti įvairias civilinės saugos švietimo veiklas: mokymus, praktinius užsiėmimus, informacines veiklas, diskusijas, bendruomenines iniciatyvas bei tarpinstitucinį bendradarbiavimą. Veiklos bus orientuotos į skirtingas gyventojų grupes, ypatingą dėmesį skiriant socialinę atskirtį patiriantiems, vyresnio amžiaus asmenims, jaunimui, šeimoms bei žmonėms su negalia.
Civilinės saugos švietimas svarbus ne tik gyventojų saugumui, bet ir bendruomenės socialiniam aktyvumui, tarpusavio pasitikėjimui bei savitarpio pagalbos stiprinimui. Bendruomenės, kurios turi daugiau žinių ir praktinių įgūdžių, geba efektyviau veikti krizinių situacijų metu, greičiau priimti sprendimus ir bendradarbiauti tarpusavyje bei su atsakingomis institucijomis.
Uždavinio įgyvendinimui būtinas glaudus bendradarbiavimas tarp įvairių sektorių – savivaldos, švietimo, socialinių paslaugų, sveikatos priežiūros, nevyriausybinių organizacijų, bendruomenių bei kitų institucijų. Tarpinstitucinis bendradarbiavimas sudarys galimybes užtikrinti kompleksišką ir gyventojų poreikius atitinkantį civilinės saugos švietimo veiklų įgyvendinimą.
Formuojant uždavinį atsižvelgta į Pagėgių miesto vietos plėtros strategijos SSGG analizėje identifikuotus poreikius, susijusius su gyventojų socialiniu aktyvumu, informuotumo didinimu, bendruomeniškumo stiprinimu ir paslaugų prieinamumo gerinimu. Taip pat atsižvelgta į nacionalinius ir Europos Sąjungos prioritetus civilinės parengties, visuomenės atsparumo bei mokymosi visą gyvenimą srityse.
Mūsų nuomone, šis uždavinys reikšmingai papildys esamą strategiją, prisidės prie saugesnės, atsparesnės ir aktyvesnės Pagėgių miesto bendruomenės kūrimo bei užtikrins ilgalaikę socialinę naudą vietos gyventojams.</t>
  </si>
  <si>
    <r>
      <rPr>
        <b/>
        <sz val="11"/>
        <color rgb="FFFF0000"/>
        <rFont val="Times New Roman"/>
        <family val="1"/>
        <charset val="186"/>
      </rPr>
      <t>Tikslo 1 alternatyva</t>
    </r>
    <r>
      <rPr>
        <sz val="11"/>
        <color rgb="FFFF0000"/>
        <rFont val="Times New Roman"/>
        <family val="1"/>
        <charset val="186"/>
      </rPr>
      <t xml:space="preserve"> – </t>
    </r>
    <r>
      <rPr>
        <i/>
        <sz val="11"/>
        <color rgb="FFFF0000"/>
        <rFont val="Times New Roman"/>
        <family val="1"/>
        <charset val="186"/>
      </rPr>
      <t>stiprinti Pagėgių miesto gyventojų civilinę parengtį ir bendruomenės atsparumą</t>
    </r>
    <r>
      <rPr>
        <sz val="11"/>
        <color rgb="FFFF0000"/>
        <rFont val="Times New Roman"/>
        <family val="1"/>
        <charset val="186"/>
      </rPr>
      <t xml:space="preserve">
</t>
    </r>
    <r>
      <rPr>
        <b/>
        <sz val="11"/>
        <color rgb="FFFF0000"/>
        <rFont val="Times New Roman"/>
        <family val="1"/>
        <charset val="186"/>
      </rPr>
      <t>Pasirinkta alternatyva</t>
    </r>
    <r>
      <rPr>
        <sz val="11"/>
        <color rgb="FFFF0000"/>
        <rFont val="Times New Roman"/>
        <family val="1"/>
        <charset val="186"/>
      </rPr>
      <t>, atsižvelgiant į tai, kad civilinė parengtis yra svarbi darnaus miesto vystymosi dalis. Šiuo tikslu siekiama sudaryti sąlygas Pagėgių miesto gyventojams įgyti daugiau žinių ir praktinių įgūdžių, reikalingų tinkamai reaguoti į ekstremaliąsias situacijas, galimas grėsmes ar nelaimes.
Tikslas orientuotas į gyventojų informuotumo didinimą, praktinių gebėjimų stiprinimą, bendruomenių įtraukimą ir tarpinstitucinio bendradarbiavimo skatinimą. Įgyvendinant šį tikslą būtų sudaromos galimybės organizuoti mokymus, informavimo veiklas, praktinius užsiėmimus, bendruomenines iniciatyvas ir kitas veiklas, kurios prisidėtų prie gyventojų pasirengimo bei bendruomenės atsparumo stiprinimo.
Pasirinkta alternatyva geriausiai atitinka planuojamo strategijos keitimo esmę, nes apima tiek gyventojų švietimą, tiek praktinį pasirengimą, tiek bendruomenės gebėjimą veikti kartu. Ji taip pat dera su esamu strategijos tikslu skatinti darnų Pagėgių miesto vystymąsi, kadangi saugi, informuota ir pasirengusi bendruomenė yra viena iš svarbių darnaus vystymosi prielaidų.</t>
    </r>
  </si>
  <si>
    <r>
      <rPr>
        <b/>
        <sz val="11"/>
        <color rgb="FFFF0000"/>
        <rFont val="Times New Roman"/>
        <family val="1"/>
        <charset val="186"/>
      </rPr>
      <t>Tikslo 2 alternatyva</t>
    </r>
    <r>
      <rPr>
        <sz val="11"/>
        <color rgb="FFFF0000"/>
        <rFont val="Times New Roman"/>
        <family val="1"/>
        <charset val="186"/>
      </rPr>
      <t xml:space="preserve"> – </t>
    </r>
    <r>
      <rPr>
        <i/>
        <sz val="11"/>
        <color rgb="FFFF0000"/>
        <rFont val="Times New Roman"/>
        <family val="1"/>
        <charset val="186"/>
      </rPr>
      <t>skatinti gyventojų informuotumą civilinės saugos klausimais</t>
    </r>
    <r>
      <rPr>
        <sz val="11"/>
        <color rgb="FFFF0000"/>
        <rFont val="Times New Roman"/>
        <family val="1"/>
        <charset val="186"/>
      </rPr>
      <t xml:space="preserve">
Šia alternatyva būtų siekiama didinti Pagėgių miesto gyventojų informuotumą apie civilinę saugą, galimas ekstremaliąsias situacijas, grėsmes ir pagrindinius elgesio principus nelaimių atvejais. Tikslas galėtų būti įgyvendinamas per informacines kampanijas, viešinimo priemones, paskaitas, susitikimus ir kitas švietimo formas.
Ši alternatyva yra aktuali, nes gyventojų informuotumas yra viena iš pagrindinių sąlygų siekiant geresnio pasirengimo ekstremaliosioms situacijoms. Informuoti gyventojai gali greičiau priimti sprendimus, tinkamiau reaguoti į perspėjimus ir geriau pasirūpinti savimi bei artimaisiais.
Tačiau ši alternatyva yra siauresnė, nes labiau orientuota į informacijos suteikimą, o ne į platesnį gyventojų praktinių įgūdžių ugdymą, bendruomenės atsparumo stiprinimą ir tarpinstitucinį bendradarbiavimą. Ji nepakankamai apima praktinių mokymų, bendruomeninių veiksmų, savitarpio pagalbos ir kompleksinio pasirengimo aspektus.
</t>
    </r>
    <r>
      <rPr>
        <b/>
        <sz val="11"/>
        <color rgb="FFFF0000"/>
        <rFont val="Times New Roman"/>
        <family val="1"/>
        <charset val="186"/>
      </rPr>
      <t>Alternatyva nebuvo pasirinkta</t>
    </r>
    <r>
      <rPr>
        <sz val="11"/>
        <color rgb="FFFF0000"/>
        <rFont val="Times New Roman"/>
        <family val="1"/>
        <charset val="186"/>
      </rPr>
      <t>, kadangi ji yra siauresnė ir nepakankamai atliepia planuojamo strategijos keitimo tikslą – ne tik informuoti gyventojus, bet ir stiprinti jų praktinį pasirengimą, bendruomenės atsparumą bei gebėjimą veikti kartu galimų ekstremaliųjų situacijų metu.</t>
    </r>
  </si>
  <si>
    <r>
      <rPr>
        <b/>
        <sz val="11"/>
        <color rgb="FFFF0000"/>
        <rFont val="Times New Roman"/>
        <family val="1"/>
        <charset val="186"/>
      </rPr>
      <t xml:space="preserve">2.1. Uždavinio 1 alternatyva </t>
    </r>
    <r>
      <rPr>
        <sz val="11"/>
        <color rgb="FFFF0000"/>
        <rFont val="Times New Roman"/>
        <family val="1"/>
        <charset val="186"/>
      </rPr>
      <t xml:space="preserve">– </t>
    </r>
    <r>
      <rPr>
        <i/>
        <sz val="11"/>
        <color rgb="FFFF0000"/>
        <rFont val="Times New Roman"/>
        <family val="1"/>
        <charset val="186"/>
      </rPr>
      <t>taikyti ir įgyvendinti integruotas civilinės saugos švietimo priemones Pagėgių miesto gyventojams</t>
    </r>
    <r>
      <rPr>
        <sz val="11"/>
        <color rgb="FFFF0000"/>
        <rFont val="Times New Roman"/>
        <family val="1"/>
        <charset val="186"/>
      </rPr>
      <t xml:space="preserve">
Uždaviniu siekiama stiprinti Pagėgių miesto gyventojų civilinės saugos žinias, praktinius įgūdžius ir pasirengimą galimoms ekstremaliosioms situacijoms. Šiuolaikinėje aplinkoje vis didesnę reikšmę įgauna gyventojų gebėjimas tinkamai reaguoti į įvairias grėsmes – stichines nelaimes, technines avarijas, gaisrus, energetinius sutrikimus ar kitas krizines situacijas. Todėl svarbu sudaryti galimybes gyventojams įgyti ne tik teorinių žinių, bet ir praktinių gebėjimų.
Civilinės saugos švietimo veiklų plėtrai būtinas glaudus bendradarbiavimas tarp įvairių sektorių – savivaldos, švietimo, socialinių paslaugų, sveikatos priežiūros, bendruomeninių organizacijų bei kitų institucijų. Tarpinstitucinis bendradarbiavimas leistų užtikrinti efektyvų informacijos sklaidą, veiklų koordinavimą ir gyventojų poreikius atitinkančių priemonių įgyvendinimą.
Svarbu skatinti gyventojų aktyvų įsitraukimą į civilinės saugos mokymus, praktinius užsiėmimus, informacines kampanijas ir bendruomenines iniciatyvas. Tokios veiklos padėtų stiprinti ne tik individualų pasirengimą, bet ir bendruomeniškumą, tarpusavio pasitikėjimą bei gebėjimą veikti kartu ekstremaliųjų situacijų metu. Ypatingas dėmesys būtų skiriamas socialinę atskirtį patiriantiems, vyresnio amžiaus žmonėms, jaunimui bei kitoms jautresnėms gyventojų grupėms.
Įgyvendinant šį uždavinį būtų sudaromos galimybės organizacijoms, įstaigoms ir bendruomenėms inicijuoti ir vykdyti įvairias civilinės saugos švietimo veiklas, mokymus, praktines simuliacijas, bendruomeninius renginius bei bendradarbiavimo iniciatyvas. Tai prisidėtų prie visuomenės atsparumo didinimo, informuotumo stiprinimo ir saugesnės gyvenamosios aplinkos kūrimo.
</t>
    </r>
    <r>
      <rPr>
        <b/>
        <sz val="11"/>
        <color rgb="FFFF0000"/>
        <rFont val="Times New Roman"/>
        <family val="1"/>
        <charset val="186"/>
      </rPr>
      <t>Pasirinkta alternatyva</t>
    </r>
    <r>
      <rPr>
        <sz val="11"/>
        <color rgb="FFFF0000"/>
        <rFont val="Times New Roman"/>
        <family val="1"/>
        <charset val="186"/>
      </rPr>
      <t>, kadangi manome, jog ji geriausiai užtikrina kompleksinių ir integruotų priemonių taikymą stiprinant gyventojų civilinę parengtį, bendruomenių atsparumą bei tarpinstitucinį bendradarbiavimą. Ši alternatyva sudaro galimybes apjungti įvairias veiklas, orientuotas tiek į žinių suteikimą, tiek į praktinių įgūdžių formavimą bei aktyvų gyventojų įtraukimą.</t>
    </r>
  </si>
  <si>
    <r>
      <rPr>
        <b/>
        <sz val="11"/>
        <color rgb="FFFF0000"/>
        <rFont val="Times New Roman"/>
        <family val="1"/>
        <charset val="186"/>
      </rPr>
      <t>2.1. Uždavinio 2 alternatyva</t>
    </r>
    <r>
      <rPr>
        <sz val="11"/>
        <color rgb="FFFF0000"/>
        <rFont val="Times New Roman"/>
        <family val="1"/>
        <charset val="186"/>
      </rPr>
      <t xml:space="preserve"> – </t>
    </r>
    <r>
      <rPr>
        <i/>
        <sz val="11"/>
        <color rgb="FFFF0000"/>
        <rFont val="Times New Roman"/>
        <family val="1"/>
        <charset val="186"/>
      </rPr>
      <t>skatinti bendruomeninį pasirengimą ir savitarpio pagalbą ekstremaliųjų situacijų metu</t>
    </r>
    <r>
      <rPr>
        <sz val="11"/>
        <color rgb="FFFF0000"/>
        <rFont val="Times New Roman"/>
        <family val="1"/>
        <charset val="186"/>
      </rPr>
      <t xml:space="preserve">
Uždavinys skirtas skatinti bendruomeniškumą, savitarpio pagalbą ir vietos gyventojų bendradarbiavimą ekstremaliųjų situacijų metu. Tokios iniciatyvos prisidėtų prie gyventojų socialinio aktyvumo didinimo, tarpusavio ryšių stiprinimo bei bendrų saugumo sprendimų paieškos.
Įgyvendinant šią alternatyvą pagrindinis dėmesys būtų skiriamas bendruomeniniams renginiams, informaciniams susitikimams ir savitarpio pagalbos iniciatyvoms, kurios skatintų gyventojų įsitraukimą į vietos bendruomenės gyvenimą bei bendradarbiavimą galimų krizių ar ekstremaliųjų situacijų metu.
Ši alternatyva yra aktuali, nes bendruomenės tarpusavio ryšiai ir savitarpio pagalba yra svarbi pasirengimo ekstremaliosioms situacijoms dalis. Tačiau ji labiau orientuota į bendruomeninių ryšių stiprinimą ir socialinį aktyvumą, todėl nepakankamai užtikrina kompleksinį civilinės saugos kompetencijų ugdymą, praktinių įgūdžių formavimą, informavimo veiklų įvairovę bei tarpinstitucinį bendradarbiavimą.
</t>
    </r>
    <r>
      <rPr>
        <b/>
        <sz val="11"/>
        <color rgb="FFFF0000"/>
        <rFont val="Times New Roman"/>
        <family val="1"/>
        <charset val="186"/>
      </rPr>
      <t>Alternatyva nebuvo pasirinkta</t>
    </r>
    <r>
      <rPr>
        <sz val="11"/>
        <color rgb="FFFF0000"/>
        <rFont val="Times New Roman"/>
        <family val="1"/>
        <charset val="186"/>
      </rPr>
      <t>, nes ji yra siauresnė ir mažiau orientuota į sistemingą civilinės saugos švietimo veiklų įgyvendinimą bei praktinį gyventojų pasirengimą ekstremaliosioms situacijoms. Pasirinkta alternatyva geriau atliepia strategijos keitimo tikslą – stiprinti Pagėgių miesto gyventojų civilinę parengtį ir bendruomenės atsparumą.</t>
    </r>
  </si>
  <si>
    <t>TIKSLAS – stiprinti Pagėgių miesto gyventojų civilinę parengtį ir bendruomenės atsparumą</t>
  </si>
  <si>
    <r>
      <t xml:space="preserve">2.1. UŽDAVINYS -  taikyti ir įgyvendinti integruotas civilinės saugos švietimo priemones Pagėgių miesto gyventojams
</t>
    </r>
    <r>
      <rPr>
        <b/>
        <i/>
        <sz val="12"/>
        <color rgb="FFFF0000"/>
        <rFont val="Times New Roman"/>
        <family val="1"/>
        <charset val="186"/>
      </rPr>
      <t>Planuojama paremti 1 projektą</t>
    </r>
  </si>
  <si>
    <t>2.1</t>
  </si>
  <si>
    <t>2.1.1. Veiksmas</t>
  </si>
  <si>
    <r>
      <t xml:space="preserve">Civilinės saugos švietimo ir gyventojų pasirengimo ekstremaliosioms situacijoms veiklų įgyvendinimas
</t>
    </r>
    <r>
      <rPr>
        <i/>
        <sz val="12"/>
        <color rgb="FFFF0000"/>
        <rFont val="Times New Roman"/>
        <family val="1"/>
        <charset val="186"/>
      </rPr>
      <t xml:space="preserve">Planuojama finansuoti 1 projektą. Parama vienam projektui įskaitant visus partnerius (jei taikoma) ne daugiau 105 263,16 Eur. 
</t>
    </r>
    <r>
      <rPr>
        <b/>
        <sz val="12"/>
        <color rgb="FFFF0000"/>
        <rFont val="Times New Roman"/>
        <family val="1"/>
        <charset val="186"/>
      </rPr>
      <t xml:space="preserve">
Tinkami pareiškėjai, Pagėgių savivaldybėje registruotos ir veiklą vykdančios: </t>
    </r>
    <r>
      <rPr>
        <sz val="12"/>
        <color rgb="FFFF0000"/>
        <rFont val="Times New Roman"/>
        <family val="1"/>
        <charset val="186"/>
      </rPr>
      <t xml:space="preserve">  
1) NVO (VšĮ arba Asociacija, įsteigtos pagal NVO įstatymą)
2) Kitos VšĮ arba Asociacijos
3) Pagėgių rajono savivaldybės administracija
4) BĮ 
5) Privatus juridinis asmuo
</t>
    </r>
    <r>
      <rPr>
        <b/>
        <sz val="12"/>
        <color rgb="FFFF0000"/>
        <rFont val="Times New Roman"/>
        <family val="1"/>
        <charset val="186"/>
      </rPr>
      <t>Partneriai neprivalomi</t>
    </r>
    <r>
      <rPr>
        <sz val="12"/>
        <color rgb="FFFF0000"/>
        <rFont val="Times New Roman"/>
        <family val="1"/>
        <charset val="186"/>
      </rPr>
      <t xml:space="preserve">
</t>
    </r>
    <r>
      <rPr>
        <b/>
        <sz val="12"/>
        <color rgb="FFFF0000"/>
        <rFont val="Times New Roman"/>
        <family val="1"/>
        <charset val="186"/>
      </rPr>
      <t>Jei pasirenkami partneriai, jų tinkamumas Pagėgių savivaldybėje registruotos ir veiklą vykdančios:</t>
    </r>
    <r>
      <rPr>
        <sz val="12"/>
        <color rgb="FFFF0000"/>
        <rFont val="Times New Roman"/>
        <family val="1"/>
        <charset val="186"/>
      </rPr>
      <t xml:space="preserve">
1) NVO (VšĮ arba Asociacija, įsteigtos pagal NVO įstatymą)
2) Kitos VšĮ arba Asociacijos
3) Pagėgių rajono savivaldybės administracija 
4) BĮ 
5) Privatus juridinis asmuo
Projektai bus atrenkami konkurso būdų pagal kvietimo metu numatytus pirmumo (naudos ir kokybės) kriterijus. Prieš kiekvieną kvietimą teikti projektų įgyvendinimo planus VVG valdybos sprendimu bus patvirtinti ne mažiau nei 3 pirmumo (naudos ir kokybės) atrankos kriterijai su kiekybiniais įverčiais ir apsręsta mažiausia galima surinkti balų suma iš 100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</si>
</sst>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scheme val="minor"/>
    </font>
    <font>
      <sz val="11"/>
      <color theme="1"/>
      <name val="Calibri"/>
      <family val="2"/>
      <charset val="186"/>
      <scheme val="minor"/>
    </font>
    <font>
      <b/>
      <sz val="12"/>
      <color rgb="FF000000"/>
      <name val="Times New Roman"/>
      <family val="1"/>
      <charset val="186"/>
    </font>
    <font>
      <b/>
      <sz val="12"/>
      <color theme="1"/>
      <name val="Times New Roman"/>
      <family val="1"/>
      <charset val="186"/>
    </font>
    <font>
      <sz val="12"/>
      <color theme="1"/>
      <name val="Times New Roman"/>
      <family val="1"/>
      <charset val="186"/>
    </font>
    <font>
      <sz val="12"/>
      <name val="Times New Roman"/>
      <family val="1"/>
      <charset val="186"/>
    </font>
    <font>
      <i/>
      <sz val="12"/>
      <name val="Times New Roman"/>
      <family val="1"/>
      <charset val="186"/>
    </font>
    <font>
      <sz val="10"/>
      <color theme="1"/>
      <name val="Times New Roman"/>
      <family val="1"/>
      <charset val="186"/>
    </font>
    <font>
      <b/>
      <sz val="10"/>
      <color theme="1"/>
      <name val="Times New Roman"/>
      <family val="1"/>
      <charset val="186"/>
    </font>
    <font>
      <b/>
      <sz val="10"/>
      <name val="Times New Roman"/>
      <family val="1"/>
      <charset val="186"/>
    </font>
    <font>
      <sz val="11"/>
      <color theme="1"/>
      <name val="Times New Roman"/>
      <family val="1"/>
      <charset val="186"/>
    </font>
    <font>
      <b/>
      <sz val="11"/>
      <color rgb="FF000000"/>
      <name val="Times New Roman"/>
      <family val="1"/>
      <charset val="186"/>
    </font>
    <font>
      <i/>
      <sz val="11"/>
      <color theme="1"/>
      <name val="Times New Roman"/>
      <family val="1"/>
      <charset val="186"/>
    </font>
    <font>
      <b/>
      <i/>
      <sz val="11"/>
      <color theme="1"/>
      <name val="Times New Roman"/>
      <family val="1"/>
      <charset val="186"/>
    </font>
    <font>
      <b/>
      <sz val="11"/>
      <color theme="1"/>
      <name val="Times New Roman"/>
      <family val="1"/>
      <charset val="186"/>
    </font>
    <font>
      <sz val="11"/>
      <name val="Times New Roman"/>
      <family val="1"/>
      <charset val="186"/>
    </font>
    <font>
      <sz val="11"/>
      <name val="Calibri"/>
      <family val="2"/>
      <scheme val="minor"/>
    </font>
    <font>
      <b/>
      <sz val="11"/>
      <name val="Times New Roman"/>
      <family val="1"/>
      <charset val="186"/>
    </font>
    <font>
      <b/>
      <sz val="12"/>
      <name val="Times New Roman"/>
      <family val="1"/>
      <charset val="186"/>
    </font>
    <font>
      <sz val="14"/>
      <color theme="1"/>
      <name val="Times New Roman"/>
      <family val="1"/>
      <charset val="186"/>
    </font>
    <font>
      <b/>
      <sz val="14"/>
      <color theme="1"/>
      <name val="Times New Roman"/>
      <family val="1"/>
      <charset val="186"/>
    </font>
    <font>
      <sz val="14"/>
      <name val="Times New Roman"/>
      <family val="1"/>
      <charset val="186"/>
    </font>
    <font>
      <b/>
      <sz val="14"/>
      <name val="Times New Roman"/>
      <family val="1"/>
      <charset val="186"/>
    </font>
    <font>
      <sz val="12"/>
      <color rgb="FF222222"/>
      <name val="Times New Roman"/>
      <family val="1"/>
      <charset val="186"/>
    </font>
    <font>
      <sz val="12"/>
      <color rgb="FF000000"/>
      <name val="Times New Roman"/>
      <family val="1"/>
      <charset val="186"/>
    </font>
    <font>
      <sz val="12"/>
      <color theme="1"/>
      <name val="Calibri"/>
      <family val="2"/>
      <scheme val="minor"/>
    </font>
    <font>
      <b/>
      <i/>
      <sz val="12"/>
      <name val="Times New Roman"/>
      <family val="1"/>
      <charset val="186"/>
    </font>
    <font>
      <b/>
      <i/>
      <sz val="14"/>
      <color theme="1"/>
      <name val="Times New Roman"/>
      <family val="1"/>
      <charset val="186"/>
    </font>
    <font>
      <b/>
      <i/>
      <sz val="12"/>
      <color theme="1"/>
      <name val="Times New Roman"/>
      <family val="1"/>
      <charset val="186"/>
    </font>
    <font>
      <sz val="14"/>
      <color theme="1"/>
      <name val="Calibri"/>
      <family val="2"/>
      <scheme val="minor"/>
    </font>
    <font>
      <sz val="11"/>
      <color rgb="FF000000"/>
      <name val="Times New Roman"/>
      <family val="1"/>
      <charset val="186"/>
    </font>
    <font>
      <b/>
      <i/>
      <sz val="11"/>
      <color rgb="FF000000"/>
      <name val="Times New Roman"/>
      <family val="1"/>
      <charset val="186"/>
    </font>
    <font>
      <sz val="11"/>
      <color rgb="FFFF0000"/>
      <name val="Times New Roman"/>
      <family val="1"/>
      <charset val="186"/>
    </font>
    <font>
      <b/>
      <i/>
      <sz val="12"/>
      <color rgb="FFFF0000"/>
      <name val="Times New Roman"/>
      <family val="1"/>
      <charset val="186"/>
    </font>
    <font>
      <sz val="12"/>
      <color rgb="FFFF0000"/>
      <name val="Times New Roman"/>
      <family val="1"/>
      <charset val="186"/>
    </font>
    <font>
      <b/>
      <sz val="12"/>
      <color rgb="FFFF0000"/>
      <name val="Times New Roman"/>
      <family val="1"/>
      <charset val="186"/>
    </font>
    <font>
      <sz val="11"/>
      <color rgb="FFFF0000"/>
      <name val="Calibri"/>
      <family val="2"/>
      <scheme val="minor"/>
    </font>
    <font>
      <i/>
      <sz val="11"/>
      <color rgb="FFFF0000"/>
      <name val="Times New Roman"/>
      <family val="1"/>
      <charset val="186"/>
    </font>
    <font>
      <b/>
      <sz val="11"/>
      <color rgb="FFFF0000"/>
      <name val="Times New Roman"/>
      <family val="1"/>
      <charset val="186"/>
    </font>
    <font>
      <sz val="10"/>
      <color rgb="FFFF0000"/>
      <name val="Times New Roman"/>
      <family val="1"/>
      <charset val="186"/>
    </font>
    <font>
      <b/>
      <sz val="10"/>
      <color rgb="FFFF0000"/>
      <name val="Times New Roman"/>
      <family val="1"/>
      <charset val="186"/>
    </font>
    <font>
      <i/>
      <sz val="12"/>
      <color rgb="FFFF0000"/>
      <name val="Times New Roman"/>
      <family val="1"/>
      <charset val="186"/>
    </font>
    <font>
      <b/>
      <sz val="14"/>
      <color rgb="FFFF0000"/>
      <name val="Times New Roman"/>
      <family val="1"/>
      <charset val="186"/>
    </font>
    <font>
      <sz val="14"/>
      <color rgb="FFFF000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592">
    <xf numFmtId="0" fontId="0" fillId="0" borderId="0" xfId="0"/>
    <xf numFmtId="0" fontId="4" fillId="0" borderId="0" xfId="0" applyFont="1"/>
    <xf numFmtId="0" fontId="4" fillId="0" borderId="0" xfId="0" applyFont="1" applyAlignment="1">
      <alignment horizontal="left"/>
    </xf>
    <xf numFmtId="0" fontId="7" fillId="0" borderId="0" xfId="0" applyFont="1"/>
    <xf numFmtId="0" fontId="4" fillId="0" borderId="0" xfId="0" applyFont="1" applyAlignment="1">
      <alignment horizontal="left" wrapText="1"/>
    </xf>
    <xf numFmtId="4" fontId="4" fillId="0" borderId="0" xfId="0" applyNumberFormat="1" applyFont="1"/>
    <xf numFmtId="0" fontId="4" fillId="0" borderId="1" xfId="0" applyFont="1" applyBorder="1"/>
    <xf numFmtId="0" fontId="4" fillId="0" borderId="0" xfId="0" applyFont="1" applyProtection="1">
      <protection locked="0"/>
    </xf>
    <xf numFmtId="0" fontId="7" fillId="0" borderId="1" xfId="0" applyFont="1" applyBorder="1" applyAlignment="1">
      <alignment horizontal="left" vertical="top" wrapText="1"/>
    </xf>
    <xf numFmtId="4" fontId="4" fillId="0" borderId="1" xfId="0" applyNumberFormat="1" applyFont="1" applyBorder="1" applyAlignment="1">
      <alignment horizontal="left" wrapText="1"/>
    </xf>
    <xf numFmtId="4" fontId="4" fillId="0" borderId="10" xfId="0" applyNumberFormat="1" applyFont="1" applyBorder="1" applyAlignment="1">
      <alignment horizontal="left" wrapText="1"/>
    </xf>
    <xf numFmtId="4" fontId="5" fillId="0" borderId="1" xfId="0" applyNumberFormat="1" applyFont="1" applyBorder="1" applyAlignment="1">
      <alignment vertical="top" wrapText="1"/>
    </xf>
    <xf numFmtId="0" fontId="4" fillId="0" borderId="9" xfId="0" applyFont="1" applyBorder="1"/>
    <xf numFmtId="0" fontId="4" fillId="0" borderId="10" xfId="0" applyFont="1" applyBorder="1"/>
    <xf numFmtId="4" fontId="5" fillId="0" borderId="10" xfId="0" applyNumberFormat="1" applyFont="1" applyBorder="1" applyAlignment="1">
      <alignment vertical="top" wrapText="1"/>
    </xf>
    <xf numFmtId="0" fontId="7" fillId="0" borderId="10" xfId="0" applyFont="1" applyBorder="1" applyAlignment="1">
      <alignment horizontal="left" vertical="top" wrapText="1"/>
    </xf>
    <xf numFmtId="0" fontId="7" fillId="0" borderId="9" xfId="0" applyFont="1" applyBorder="1" applyAlignment="1">
      <alignment horizontal="left" vertical="top" wrapText="1"/>
    </xf>
    <xf numFmtId="4" fontId="5" fillId="0" borderId="9" xfId="0" applyNumberFormat="1" applyFont="1" applyBorder="1" applyAlignment="1">
      <alignment vertical="top" wrapText="1"/>
    </xf>
    <xf numFmtId="3" fontId="4" fillId="0" borderId="10" xfId="0" applyNumberFormat="1" applyFont="1" applyBorder="1" applyAlignment="1">
      <alignment horizontal="center" vertical="center" wrapText="1"/>
    </xf>
    <xf numFmtId="0" fontId="10" fillId="0" borderId="0" xfId="0" applyFont="1"/>
    <xf numFmtId="0" fontId="10" fillId="0" borderId="29" xfId="0" applyFont="1" applyBorder="1"/>
    <xf numFmtId="0" fontId="10" fillId="0" borderId="28" xfId="0" applyFont="1" applyBorder="1" applyAlignment="1">
      <alignment horizontal="center"/>
    </xf>
    <xf numFmtId="0" fontId="10" fillId="0" borderId="28" xfId="0" applyFont="1" applyBorder="1"/>
    <xf numFmtId="0" fontId="16" fillId="0" borderId="0" xfId="0" applyFont="1"/>
    <xf numFmtId="0" fontId="15" fillId="0" borderId="0" xfId="0" applyFont="1"/>
    <xf numFmtId="4" fontId="5" fillId="0" borderId="0" xfId="0" applyNumberFormat="1" applyFont="1"/>
    <xf numFmtId="0" fontId="19" fillId="0" borderId="1" xfId="0" applyFont="1" applyBorder="1" applyAlignment="1">
      <alignment horizontal="left" vertical="top" wrapText="1"/>
    </xf>
    <xf numFmtId="4" fontId="21" fillId="0" borderId="1" xfId="0" applyNumberFormat="1" applyFont="1" applyBorder="1" applyAlignment="1">
      <alignment vertical="top" wrapText="1"/>
    </xf>
    <xf numFmtId="0" fontId="19" fillId="0" borderId="9" xfId="0" applyFont="1" applyBorder="1" applyAlignment="1">
      <alignment horizontal="left" vertical="top" wrapText="1"/>
    </xf>
    <xf numFmtId="4" fontId="21" fillId="0" borderId="9" xfId="0" applyNumberFormat="1" applyFont="1" applyBorder="1" applyAlignment="1">
      <alignment vertical="top" wrapText="1"/>
    </xf>
    <xf numFmtId="0" fontId="4" fillId="0" borderId="0" xfId="0" applyFont="1" applyAlignment="1">
      <alignment wrapText="1"/>
    </xf>
    <xf numFmtId="0" fontId="23" fillId="0" borderId="0" xfId="0" applyFont="1" applyAlignment="1">
      <alignment vertical="center"/>
    </xf>
    <xf numFmtId="0" fontId="7" fillId="0" borderId="24" xfId="0" applyFont="1" applyBorder="1" applyAlignment="1">
      <alignment horizontal="left" wrapText="1"/>
    </xf>
    <xf numFmtId="0" fontId="7" fillId="0" borderId="26" xfId="0" applyFont="1" applyBorder="1" applyAlignment="1">
      <alignment horizontal="left" wrapText="1"/>
    </xf>
    <xf numFmtId="0" fontId="7" fillId="0" borderId="52" xfId="0" applyFont="1" applyBorder="1" applyAlignment="1">
      <alignment horizontal="left" wrapText="1"/>
    </xf>
    <xf numFmtId="0" fontId="4" fillId="4" borderId="1" xfId="0" applyFont="1" applyFill="1" applyBorder="1"/>
    <xf numFmtId="0" fontId="9" fillId="0" borderId="6" xfId="0" applyFont="1" applyBorder="1" applyAlignment="1">
      <alignment vertical="top" wrapText="1"/>
    </xf>
    <xf numFmtId="0" fontId="22" fillId="0" borderId="6" xfId="0" applyFont="1" applyBorder="1" applyAlignment="1">
      <alignment vertical="top" wrapText="1"/>
    </xf>
    <xf numFmtId="0" fontId="8" fillId="0" borderId="45" xfId="0" applyFont="1" applyBorder="1" applyAlignment="1">
      <alignment horizontal="left" wrapText="1"/>
    </xf>
    <xf numFmtId="0" fontId="3" fillId="4" borderId="46" xfId="0" applyFont="1" applyFill="1" applyBorder="1" applyAlignment="1">
      <alignment horizontal="center"/>
    </xf>
    <xf numFmtId="0" fontId="3" fillId="4" borderId="54" xfId="0" applyFont="1" applyFill="1" applyBorder="1" applyAlignment="1">
      <alignment horizontal="center"/>
    </xf>
    <xf numFmtId="0" fontId="3" fillId="4" borderId="55" xfId="0" applyFont="1" applyFill="1" applyBorder="1" applyAlignment="1">
      <alignment horizontal="center" wrapText="1"/>
    </xf>
    <xf numFmtId="0" fontId="7" fillId="0" borderId="31" xfId="0" applyFont="1" applyBorder="1" applyAlignment="1">
      <alignment horizontal="left" vertical="top" wrapText="1"/>
    </xf>
    <xf numFmtId="4" fontId="5" fillId="0" borderId="31" xfId="0" applyNumberFormat="1" applyFont="1" applyBorder="1" applyAlignment="1">
      <alignment vertical="top" wrapText="1"/>
    </xf>
    <xf numFmtId="4" fontId="5" fillId="0" borderId="49" xfId="0" applyNumberFormat="1" applyFont="1" applyBorder="1" applyAlignment="1">
      <alignment vertical="top" wrapText="1"/>
    </xf>
    <xf numFmtId="0" fontId="19" fillId="0" borderId="31" xfId="0" applyFont="1" applyBorder="1" applyAlignment="1">
      <alignment horizontal="left" vertical="top" wrapText="1"/>
    </xf>
    <xf numFmtId="4" fontId="21" fillId="0" borderId="31" xfId="0" applyNumberFormat="1" applyFont="1" applyBorder="1" applyAlignment="1">
      <alignment vertical="top" wrapText="1"/>
    </xf>
    <xf numFmtId="0" fontId="19" fillId="4" borderId="10" xfId="0" applyFont="1" applyFill="1" applyBorder="1" applyAlignment="1">
      <alignment horizontal="left" wrapText="1"/>
    </xf>
    <xf numFmtId="0" fontId="19" fillId="4" borderId="10" xfId="0" applyFont="1" applyFill="1" applyBorder="1"/>
    <xf numFmtId="0" fontId="4" fillId="4" borderId="10" xfId="0" applyFont="1" applyFill="1" applyBorder="1"/>
    <xf numFmtId="4" fontId="4" fillId="4" borderId="10" xfId="0" applyNumberFormat="1" applyFont="1" applyFill="1" applyBorder="1"/>
    <xf numFmtId="0" fontId="4" fillId="4" borderId="23" xfId="0" applyFont="1" applyFill="1" applyBorder="1" applyAlignment="1">
      <alignment horizontal="left"/>
    </xf>
    <xf numFmtId="0" fontId="19" fillId="4" borderId="1" xfId="0" applyFont="1" applyFill="1" applyBorder="1" applyAlignment="1">
      <alignment horizontal="left" wrapText="1"/>
    </xf>
    <xf numFmtId="0" fontId="19" fillId="4" borderId="1" xfId="0" applyFont="1" applyFill="1" applyBorder="1"/>
    <xf numFmtId="0" fontId="19" fillId="4" borderId="9" xfId="0" applyFont="1" applyFill="1" applyBorder="1" applyAlignment="1">
      <alignment horizontal="left" wrapText="1"/>
    </xf>
    <xf numFmtId="0" fontId="19" fillId="4" borderId="9" xfId="0" applyFont="1" applyFill="1" applyBorder="1"/>
    <xf numFmtId="0" fontId="4" fillId="4" borderId="9" xfId="0" applyFont="1" applyFill="1" applyBorder="1"/>
    <xf numFmtId="0" fontId="20" fillId="4" borderId="47" xfId="0" applyFont="1" applyFill="1" applyBorder="1" applyAlignment="1">
      <alignment horizontal="left" wrapText="1"/>
    </xf>
    <xf numFmtId="0" fontId="20" fillId="4" borderId="48" xfId="0" applyFont="1" applyFill="1" applyBorder="1" applyAlignment="1">
      <alignment horizontal="left"/>
    </xf>
    <xf numFmtId="0" fontId="3" fillId="4" borderId="48" xfId="0" applyFont="1" applyFill="1" applyBorder="1" applyAlignment="1">
      <alignment horizontal="left"/>
    </xf>
    <xf numFmtId="0" fontId="7" fillId="4" borderId="31" xfId="0" applyFont="1" applyFill="1" applyBorder="1" applyAlignment="1">
      <alignment horizontal="left" wrapText="1"/>
    </xf>
    <xf numFmtId="0" fontId="4" fillId="4" borderId="31" xfId="0" applyFont="1" applyFill="1" applyBorder="1"/>
    <xf numFmtId="0" fontId="7" fillId="4" borderId="1" xfId="0" applyFont="1" applyFill="1" applyBorder="1" applyAlignment="1">
      <alignment horizontal="left" wrapText="1"/>
    </xf>
    <xf numFmtId="0" fontId="7" fillId="4" borderId="9" xfId="0" applyFont="1" applyFill="1" applyBorder="1" applyAlignment="1">
      <alignment horizontal="left" wrapText="1"/>
    </xf>
    <xf numFmtId="0" fontId="8" fillId="4" borderId="6" xfId="0" applyFont="1" applyFill="1" applyBorder="1" applyAlignment="1">
      <alignment horizontal="left" wrapText="1"/>
    </xf>
    <xf numFmtId="0" fontId="3" fillId="4" borderId="7" xfId="0" applyFont="1" applyFill="1" applyBorder="1" applyAlignment="1">
      <alignment horizontal="left"/>
    </xf>
    <xf numFmtId="4" fontId="5" fillId="0" borderId="1" xfId="0" applyNumberFormat="1" applyFont="1" applyBorder="1" applyAlignment="1">
      <alignment horizontal="center" vertical="center" wrapText="1"/>
    </xf>
    <xf numFmtId="4" fontId="5" fillId="0" borderId="25" xfId="0" applyNumberFormat="1" applyFont="1" applyBorder="1" applyAlignment="1">
      <alignment horizontal="center" vertical="center" wrapText="1"/>
    </xf>
    <xf numFmtId="4" fontId="5" fillId="0" borderId="9" xfId="0" applyNumberFormat="1" applyFont="1" applyBorder="1" applyAlignment="1">
      <alignment horizontal="center" vertical="center" wrapText="1"/>
    </xf>
    <xf numFmtId="4" fontId="5" fillId="0" borderId="3" xfId="0" applyNumberFormat="1" applyFont="1" applyBorder="1" applyAlignment="1">
      <alignment horizontal="center" vertical="center" wrapText="1"/>
    </xf>
    <xf numFmtId="0" fontId="5" fillId="0" borderId="7" xfId="0" applyFont="1" applyBorder="1" applyAlignment="1">
      <alignment horizontal="center" vertical="center" wrapText="1"/>
    </xf>
    <xf numFmtId="4" fontId="18" fillId="4" borderId="42" xfId="0" applyNumberFormat="1" applyFont="1" applyFill="1" applyBorder="1" applyAlignment="1">
      <alignment horizontal="center" vertical="center" wrapText="1"/>
    </xf>
    <xf numFmtId="4" fontId="18" fillId="4" borderId="43" xfId="0" applyNumberFormat="1" applyFont="1" applyFill="1" applyBorder="1" applyAlignment="1">
      <alignment horizontal="center" vertical="center" wrapText="1"/>
    </xf>
    <xf numFmtId="4" fontId="3" fillId="4" borderId="8" xfId="0" applyNumberFormat="1" applyFont="1" applyFill="1" applyBorder="1" applyAlignment="1">
      <alignment horizontal="center" vertical="center"/>
    </xf>
    <xf numFmtId="0" fontId="4" fillId="4" borderId="1" xfId="0" applyFont="1" applyFill="1" applyBorder="1" applyAlignment="1">
      <alignment horizontal="center"/>
    </xf>
    <xf numFmtId="4" fontId="4" fillId="4" borderId="1" xfId="0" applyNumberFormat="1" applyFont="1" applyFill="1" applyBorder="1" applyAlignment="1">
      <alignment horizontal="center"/>
    </xf>
    <xf numFmtId="0" fontId="4" fillId="4" borderId="25" xfId="0" applyFont="1" applyFill="1" applyBorder="1" applyAlignment="1">
      <alignment horizontal="center"/>
    </xf>
    <xf numFmtId="0" fontId="4" fillId="4" borderId="9" xfId="0" applyFont="1" applyFill="1" applyBorder="1" applyAlignment="1">
      <alignment horizontal="center"/>
    </xf>
    <xf numFmtId="0" fontId="4" fillId="4" borderId="3" xfId="0" applyFont="1" applyFill="1" applyBorder="1" applyAlignment="1">
      <alignment horizontal="center"/>
    </xf>
    <xf numFmtId="4" fontId="18" fillId="4" borderId="53" xfId="0" applyNumberFormat="1" applyFont="1" applyFill="1" applyBorder="1" applyAlignment="1">
      <alignment horizontal="center" vertical="center" wrapText="1"/>
    </xf>
    <xf numFmtId="4" fontId="18" fillId="4" borderId="58" xfId="0" applyNumberFormat="1" applyFont="1" applyFill="1" applyBorder="1" applyAlignment="1">
      <alignment vertical="top" wrapText="1"/>
    </xf>
    <xf numFmtId="0" fontId="3" fillId="4" borderId="41" xfId="0" applyFont="1" applyFill="1" applyBorder="1"/>
    <xf numFmtId="4" fontId="5" fillId="0" borderId="31" xfId="0" applyNumberFormat="1" applyFont="1" applyBorder="1" applyAlignment="1">
      <alignment horizontal="center" vertical="center" wrapText="1"/>
    </xf>
    <xf numFmtId="4" fontId="5" fillId="0" borderId="49" xfId="0" applyNumberFormat="1" applyFont="1" applyBorder="1" applyAlignment="1">
      <alignment horizontal="center" vertical="center" wrapText="1"/>
    </xf>
    <xf numFmtId="0" fontId="18" fillId="0" borderId="7" xfId="0" applyFont="1" applyBorder="1" applyAlignment="1">
      <alignment vertical="top" wrapText="1"/>
    </xf>
    <xf numFmtId="4" fontId="18" fillId="0" borderId="7" xfId="0" applyNumberFormat="1" applyFont="1" applyBorder="1" applyAlignment="1">
      <alignment horizontal="center" vertical="center" wrapText="1"/>
    </xf>
    <xf numFmtId="0" fontId="18" fillId="0" borderId="7" xfId="0" applyFont="1" applyBorder="1" applyAlignment="1">
      <alignment horizontal="center" vertical="center" wrapText="1"/>
    </xf>
    <xf numFmtId="0" fontId="26" fillId="0" borderId="59" xfId="0" applyFont="1" applyBorder="1" applyAlignment="1">
      <alignment horizontal="center" vertical="center" wrapText="1"/>
    </xf>
    <xf numFmtId="4" fontId="3" fillId="4" borderId="58" xfId="0" applyNumberFormat="1" applyFont="1" applyFill="1" applyBorder="1" applyAlignment="1">
      <alignment horizontal="center" vertical="center"/>
    </xf>
    <xf numFmtId="0" fontId="22" fillId="0" borderId="7" xfId="0" applyFont="1" applyBorder="1" applyAlignment="1">
      <alignment vertical="top" wrapText="1"/>
    </xf>
    <xf numFmtId="0" fontId="26" fillId="0" borderId="7" xfId="0" applyFont="1" applyBorder="1" applyAlignment="1">
      <alignment horizontal="center" vertical="center" wrapText="1"/>
    </xf>
    <xf numFmtId="0" fontId="9" fillId="0" borderId="6" xfId="0" applyFont="1" applyBorder="1" applyAlignment="1">
      <alignment horizontal="center" vertical="center" wrapText="1"/>
    </xf>
    <xf numFmtId="4" fontId="5" fillId="0" borderId="10" xfId="0" applyNumberFormat="1" applyFont="1" applyBorder="1" applyAlignment="1">
      <alignment horizontal="center" vertical="center" wrapText="1"/>
    </xf>
    <xf numFmtId="4" fontId="5" fillId="0" borderId="23" xfId="0" applyNumberFormat="1" applyFont="1" applyBorder="1" applyAlignment="1">
      <alignment horizontal="center" vertical="center" wrapText="1"/>
    </xf>
    <xf numFmtId="4" fontId="18" fillId="4" borderId="41" xfId="0" applyNumberFormat="1" applyFont="1" applyFill="1" applyBorder="1" applyAlignment="1">
      <alignment horizontal="center" vertical="center" wrapText="1"/>
    </xf>
    <xf numFmtId="4" fontId="4" fillId="4" borderId="31" xfId="0" applyNumberFormat="1" applyFont="1" applyFill="1" applyBorder="1" applyAlignment="1">
      <alignment horizontal="center"/>
    </xf>
    <xf numFmtId="4" fontId="4" fillId="4" borderId="9" xfId="0" applyNumberFormat="1" applyFont="1" applyFill="1" applyBorder="1" applyAlignment="1">
      <alignment horizontal="center"/>
    </xf>
    <xf numFmtId="0" fontId="3" fillId="4" borderId="7" xfId="0" applyFont="1" applyFill="1" applyBorder="1" applyAlignment="1">
      <alignment horizontal="center"/>
    </xf>
    <xf numFmtId="4" fontId="3" fillId="4" borderId="7" xfId="0" applyNumberFormat="1" applyFont="1" applyFill="1" applyBorder="1" applyAlignment="1">
      <alignment horizontal="center"/>
    </xf>
    <xf numFmtId="0" fontId="4" fillId="4" borderId="31" xfId="0" applyFont="1" applyFill="1" applyBorder="1" applyAlignment="1">
      <alignment horizontal="center"/>
    </xf>
    <xf numFmtId="0" fontId="4" fillId="4" borderId="49" xfId="0" applyFont="1" applyFill="1" applyBorder="1" applyAlignment="1">
      <alignment horizontal="center"/>
    </xf>
    <xf numFmtId="0" fontId="3" fillId="4" borderId="59" xfId="0" applyFont="1" applyFill="1" applyBorder="1" applyAlignment="1">
      <alignment horizontal="center"/>
    </xf>
    <xf numFmtId="4" fontId="3" fillId="4" borderId="58" xfId="0" applyNumberFormat="1" applyFont="1" applyFill="1" applyBorder="1" applyAlignment="1">
      <alignment horizontal="center"/>
    </xf>
    <xf numFmtId="4" fontId="3" fillId="4" borderId="41" xfId="0" applyNumberFormat="1" applyFont="1" applyFill="1" applyBorder="1" applyAlignment="1">
      <alignment horizontal="center"/>
    </xf>
    <xf numFmtId="0" fontId="3" fillId="4" borderId="42" xfId="0" applyFont="1" applyFill="1" applyBorder="1" applyAlignment="1">
      <alignment horizontal="center"/>
    </xf>
    <xf numFmtId="4" fontId="3" fillId="4" borderId="42" xfId="0" applyNumberFormat="1" applyFont="1" applyFill="1" applyBorder="1" applyAlignment="1">
      <alignment horizontal="center"/>
    </xf>
    <xf numFmtId="4" fontId="3" fillId="4" borderId="43" xfId="0" applyNumberFormat="1" applyFont="1" applyFill="1" applyBorder="1" applyAlignment="1">
      <alignment horizontal="center"/>
    </xf>
    <xf numFmtId="2" fontId="4" fillId="4" borderId="1" xfId="0" applyNumberFormat="1" applyFont="1" applyFill="1" applyBorder="1" applyAlignment="1">
      <alignment horizontal="center" vertical="center"/>
    </xf>
    <xf numFmtId="2" fontId="4" fillId="4" borderId="25" xfId="0" applyNumberFormat="1" applyFont="1" applyFill="1" applyBorder="1" applyAlignment="1">
      <alignment horizontal="center" vertical="center"/>
    </xf>
    <xf numFmtId="2" fontId="3" fillId="4" borderId="42" xfId="0" applyNumberFormat="1" applyFont="1" applyFill="1" applyBorder="1" applyAlignment="1">
      <alignment horizontal="center" vertical="center"/>
    </xf>
    <xf numFmtId="2" fontId="4" fillId="4" borderId="9" xfId="0" applyNumberFormat="1" applyFont="1" applyFill="1" applyBorder="1" applyAlignment="1">
      <alignment horizontal="center" vertical="center"/>
    </xf>
    <xf numFmtId="2" fontId="4" fillId="4" borderId="3" xfId="0" applyNumberFormat="1" applyFont="1" applyFill="1" applyBorder="1" applyAlignment="1">
      <alignment horizontal="center" vertical="center"/>
    </xf>
    <xf numFmtId="2" fontId="3" fillId="4" borderId="43" xfId="0" applyNumberFormat="1" applyFont="1" applyFill="1" applyBorder="1" applyAlignment="1">
      <alignment horizontal="center" vertical="center"/>
    </xf>
    <xf numFmtId="2" fontId="3" fillId="4" borderId="48" xfId="0" applyNumberFormat="1" applyFont="1" applyFill="1" applyBorder="1" applyAlignment="1">
      <alignment horizontal="center" vertical="center"/>
    </xf>
    <xf numFmtId="2" fontId="3" fillId="4" borderId="20" xfId="0" applyNumberFormat="1" applyFont="1" applyFill="1" applyBorder="1" applyAlignment="1">
      <alignment horizontal="center" vertical="center"/>
    </xf>
    <xf numFmtId="2" fontId="3" fillId="4" borderId="6" xfId="0" applyNumberFormat="1" applyFont="1" applyFill="1" applyBorder="1" applyAlignment="1">
      <alignment horizontal="center" vertical="center"/>
    </xf>
    <xf numFmtId="2" fontId="3" fillId="4" borderId="59" xfId="0" applyNumberFormat="1" applyFont="1" applyFill="1" applyBorder="1" applyAlignment="1">
      <alignment horizontal="center" vertical="center"/>
    </xf>
    <xf numFmtId="2" fontId="3" fillId="4" borderId="58" xfId="0" applyNumberFormat="1" applyFont="1" applyFill="1" applyBorder="1" applyAlignment="1">
      <alignment horizontal="center" vertical="center"/>
    </xf>
    <xf numFmtId="2" fontId="4" fillId="0" borderId="10" xfId="0" applyNumberFormat="1" applyFont="1" applyBorder="1"/>
    <xf numFmtId="2" fontId="4" fillId="0" borderId="23" xfId="0" applyNumberFormat="1" applyFont="1" applyBorder="1" applyAlignment="1">
      <alignment horizontal="left"/>
    </xf>
    <xf numFmtId="2" fontId="4" fillId="4" borderId="53" xfId="0" applyNumberFormat="1" applyFont="1" applyFill="1" applyBorder="1"/>
    <xf numFmtId="2" fontId="4" fillId="0" borderId="1" xfId="0" applyNumberFormat="1" applyFont="1" applyBorder="1"/>
    <xf numFmtId="2" fontId="4" fillId="0" borderId="25" xfId="0" applyNumberFormat="1" applyFont="1" applyBorder="1" applyAlignment="1">
      <alignment horizontal="left"/>
    </xf>
    <xf numFmtId="2" fontId="4" fillId="4" borderId="42" xfId="0" applyNumberFormat="1" applyFont="1" applyFill="1" applyBorder="1"/>
    <xf numFmtId="2" fontId="4" fillId="0" borderId="9" xfId="0" applyNumberFormat="1" applyFont="1" applyBorder="1"/>
    <xf numFmtId="2" fontId="4" fillId="0" borderId="3" xfId="0" applyNumberFormat="1" applyFont="1" applyBorder="1" applyAlignment="1">
      <alignment horizontal="left"/>
    </xf>
    <xf numFmtId="2" fontId="4" fillId="4" borderId="43" xfId="0" applyNumberFormat="1" applyFont="1" applyFill="1" applyBorder="1"/>
    <xf numFmtId="0" fontId="3" fillId="0" borderId="7" xfId="0" applyFont="1" applyBorder="1"/>
    <xf numFmtId="2" fontId="3" fillId="0" borderId="7" xfId="0" applyNumberFormat="1" applyFont="1" applyBorder="1"/>
    <xf numFmtId="2" fontId="3" fillId="0" borderId="7" xfId="0" applyNumberFormat="1" applyFont="1" applyBorder="1" applyAlignment="1">
      <alignment horizontal="left"/>
    </xf>
    <xf numFmtId="2" fontId="3" fillId="4" borderId="8" xfId="0" applyNumberFormat="1" applyFont="1" applyFill="1" applyBorder="1"/>
    <xf numFmtId="3" fontId="4" fillId="0" borderId="24" xfId="0" applyNumberFormat="1" applyFont="1" applyBorder="1" applyAlignment="1">
      <alignment horizontal="center" vertical="center" wrapText="1"/>
    </xf>
    <xf numFmtId="4" fontId="4" fillId="0" borderId="26" xfId="0" applyNumberFormat="1" applyFont="1" applyBorder="1" applyAlignment="1">
      <alignment horizontal="left" wrapText="1"/>
    </xf>
    <xf numFmtId="0" fontId="7" fillId="0" borderId="53" xfId="0" applyFont="1" applyBorder="1" applyAlignment="1">
      <alignment horizontal="left" wrapText="1"/>
    </xf>
    <xf numFmtId="0" fontId="7" fillId="0" borderId="42" xfId="0" applyFont="1" applyBorder="1" applyAlignment="1">
      <alignment horizontal="left" wrapText="1"/>
    </xf>
    <xf numFmtId="0" fontId="7" fillId="0" borderId="60" xfId="0" applyFont="1" applyBorder="1" applyAlignment="1">
      <alignment horizontal="left" wrapText="1"/>
    </xf>
    <xf numFmtId="0" fontId="3" fillId="2" borderId="45" xfId="0" applyFont="1" applyFill="1" applyBorder="1" applyAlignment="1" applyProtection="1">
      <alignment horizontal="center" vertical="center" wrapText="1"/>
      <protection locked="0"/>
    </xf>
    <xf numFmtId="0" fontId="3" fillId="2" borderId="7"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3" fontId="4" fillId="0" borderId="56" xfId="0" applyNumberFormat="1" applyFont="1" applyBorder="1" applyAlignment="1">
      <alignment horizontal="center" vertical="center" wrapText="1"/>
    </xf>
    <xf numFmtId="4" fontId="4" fillId="0" borderId="34" xfId="0" applyNumberFormat="1" applyFont="1" applyBorder="1" applyAlignment="1">
      <alignment horizontal="left" wrapText="1"/>
    </xf>
    <xf numFmtId="4" fontId="4" fillId="0" borderId="57" xfId="0" applyNumberFormat="1" applyFont="1" applyBorder="1" applyAlignment="1">
      <alignment horizontal="left" wrapText="1"/>
    </xf>
    <xf numFmtId="4" fontId="4" fillId="0" borderId="36" xfId="0" applyNumberFormat="1" applyFont="1" applyBorder="1" applyAlignment="1">
      <alignment horizontal="left" wrapText="1"/>
    </xf>
    <xf numFmtId="4" fontId="4" fillId="0" borderId="37" xfId="0" applyNumberFormat="1" applyFont="1" applyBorder="1" applyAlignment="1">
      <alignment horizontal="left" wrapText="1"/>
    </xf>
    <xf numFmtId="4" fontId="3" fillId="0" borderId="26" xfId="0" applyNumberFormat="1" applyFont="1" applyBorder="1" applyAlignment="1">
      <alignment horizontal="center" vertical="center" wrapText="1"/>
    </xf>
    <xf numFmtId="0" fontId="8" fillId="2" borderId="58" xfId="0" applyFont="1" applyFill="1" applyBorder="1" applyAlignment="1" applyProtection="1">
      <alignment horizontal="center" vertical="center" wrapText="1"/>
      <protection locked="0"/>
    </xf>
    <xf numFmtId="0" fontId="4" fillId="2" borderId="58" xfId="0" applyFont="1" applyFill="1" applyBorder="1" applyAlignment="1" applyProtection="1">
      <alignment horizontal="left" wrapText="1"/>
      <protection locked="0"/>
    </xf>
    <xf numFmtId="0" fontId="4" fillId="2" borderId="8" xfId="0" applyFont="1" applyFill="1" applyBorder="1" applyAlignment="1" applyProtection="1">
      <alignment horizontal="left" wrapText="1"/>
      <protection locked="0"/>
    </xf>
    <xf numFmtId="0" fontId="7" fillId="0" borderId="61" xfId="0" applyFont="1" applyBorder="1" applyAlignment="1">
      <alignment horizontal="left" wrapText="1"/>
    </xf>
    <xf numFmtId="4" fontId="4" fillId="0" borderId="56" xfId="0" applyNumberFormat="1" applyFont="1" applyBorder="1" applyAlignment="1">
      <alignment horizontal="left" wrapText="1"/>
    </xf>
    <xf numFmtId="0" fontId="7" fillId="0" borderId="33" xfId="0" applyFont="1" applyBorder="1" applyAlignment="1">
      <alignment horizontal="left" wrapText="1"/>
    </xf>
    <xf numFmtId="0" fontId="7" fillId="0" borderId="35" xfId="0" applyFont="1" applyBorder="1" applyAlignment="1">
      <alignment horizontal="left" wrapText="1"/>
    </xf>
    <xf numFmtId="0" fontId="7" fillId="2" borderId="6" xfId="0" applyFont="1" applyFill="1" applyBorder="1" applyAlignment="1" applyProtection="1">
      <alignment horizontal="left" vertical="top" wrapText="1"/>
      <protection locked="0"/>
    </xf>
    <xf numFmtId="4" fontId="3" fillId="0" borderId="57" xfId="0" applyNumberFormat="1" applyFont="1" applyBorder="1" applyAlignment="1">
      <alignment horizontal="center" vertical="center" wrapText="1"/>
    </xf>
    <xf numFmtId="0" fontId="10" fillId="0" borderId="33" xfId="0" applyFont="1" applyBorder="1" applyAlignment="1">
      <alignment vertical="center"/>
    </xf>
    <xf numFmtId="0" fontId="10" fillId="0" borderId="35" xfId="0" applyFont="1" applyBorder="1" applyAlignment="1">
      <alignment vertical="center"/>
    </xf>
    <xf numFmtId="0" fontId="10" fillId="0" borderId="33" xfId="0" applyFont="1" applyBorder="1" applyAlignment="1">
      <alignment vertical="top"/>
    </xf>
    <xf numFmtId="0" fontId="10" fillId="0" borderId="1" xfId="0" applyFont="1" applyBorder="1" applyAlignment="1">
      <alignment horizontal="center" vertical="center"/>
    </xf>
    <xf numFmtId="0" fontId="10" fillId="0" borderId="34" xfId="0" applyFont="1" applyBorder="1" applyAlignment="1">
      <alignment horizontal="center" vertical="center"/>
    </xf>
    <xf numFmtId="0" fontId="10" fillId="0" borderId="36" xfId="0" applyFont="1" applyBorder="1" applyAlignment="1">
      <alignment horizontal="center" vertical="center"/>
    </xf>
    <xf numFmtId="0" fontId="15" fillId="0" borderId="34" xfId="0" applyFont="1" applyBorder="1" applyAlignment="1">
      <alignment horizontal="center" vertical="top"/>
    </xf>
    <xf numFmtId="0" fontId="15" fillId="0" borderId="9" xfId="0" applyFont="1" applyBorder="1" applyAlignment="1">
      <alignment horizontal="center" vertical="top"/>
    </xf>
    <xf numFmtId="0" fontId="15" fillId="0" borderId="44" xfId="0" applyFont="1" applyBorder="1" applyAlignment="1">
      <alignment horizontal="center" vertical="top"/>
    </xf>
    <xf numFmtId="0" fontId="15" fillId="0" borderId="36" xfId="0" applyFont="1" applyBorder="1" applyAlignment="1">
      <alignment horizontal="center" vertical="top"/>
    </xf>
    <xf numFmtId="0" fontId="15" fillId="0" borderId="37" xfId="0" applyFont="1" applyBorder="1" applyAlignment="1">
      <alignment horizontal="center" vertical="top"/>
    </xf>
    <xf numFmtId="0" fontId="10" fillId="0" borderId="37" xfId="0" applyFont="1" applyBorder="1" applyAlignment="1">
      <alignment horizontal="center" vertical="center"/>
    </xf>
    <xf numFmtId="0" fontId="14" fillId="0" borderId="0" xfId="0" applyFont="1"/>
    <xf numFmtId="0" fontId="15" fillId="4" borderId="30" xfId="0" applyFont="1" applyFill="1" applyBorder="1"/>
    <xf numFmtId="0" fontId="14" fillId="4" borderId="30" xfId="0" applyFont="1" applyFill="1" applyBorder="1" applyAlignment="1">
      <alignment horizontal="center" vertical="center"/>
    </xf>
    <xf numFmtId="0" fontId="15" fillId="0" borderId="33" xfId="0" applyFont="1" applyBorder="1" applyAlignment="1">
      <alignment vertical="top"/>
    </xf>
    <xf numFmtId="0" fontId="15" fillId="0" borderId="1" xfId="0" applyFont="1" applyBorder="1" applyAlignment="1">
      <alignment horizontal="center" vertical="top"/>
    </xf>
    <xf numFmtId="0" fontId="15" fillId="0" borderId="35" xfId="0" applyFont="1" applyBorder="1" applyAlignment="1">
      <alignment vertical="top"/>
    </xf>
    <xf numFmtId="0" fontId="10" fillId="0" borderId="0" xfId="0" applyFont="1" applyAlignment="1">
      <alignment wrapText="1"/>
    </xf>
    <xf numFmtId="0" fontId="10" fillId="0" borderId="0" xfId="0" applyFont="1" applyAlignment="1">
      <alignment horizontal="center"/>
    </xf>
    <xf numFmtId="0" fontId="10" fillId="0" borderId="1" xfId="0" applyFont="1" applyBorder="1"/>
    <xf numFmtId="0" fontId="10" fillId="0" borderId="1" xfId="0" applyFont="1" applyBorder="1" applyAlignment="1">
      <alignment horizontal="center"/>
    </xf>
    <xf numFmtId="0" fontId="10" fillId="0" borderId="1" xfId="0" applyFont="1" applyBorder="1" applyAlignment="1">
      <alignment horizontal="center" wrapText="1"/>
    </xf>
    <xf numFmtId="0" fontId="10" fillId="0" borderId="1" xfId="0" applyFont="1" applyBorder="1" applyAlignment="1">
      <alignment horizontal="center" vertical="center" wrapText="1"/>
    </xf>
    <xf numFmtId="0" fontId="10" fillId="0" borderId="1" xfId="0" applyFont="1" applyBorder="1" applyAlignment="1">
      <alignment wrapText="1"/>
    </xf>
    <xf numFmtId="0" fontId="7" fillId="0" borderId="0" xfId="0" applyFont="1" applyAlignment="1">
      <alignment vertical="center" wrapText="1"/>
    </xf>
    <xf numFmtId="0" fontId="7" fillId="0" borderId="0" xfId="0" applyFont="1" applyAlignment="1">
      <alignment horizontal="left" vertical="center" wrapText="1"/>
    </xf>
    <xf numFmtId="0" fontId="10" fillId="0" borderId="42" xfId="0" applyFont="1" applyBorder="1"/>
    <xf numFmtId="0" fontId="10" fillId="0" borderId="60" xfId="0" applyFont="1" applyBorder="1"/>
    <xf numFmtId="0" fontId="10" fillId="0" borderId="41" xfId="0" applyFont="1" applyBorder="1" applyAlignment="1">
      <alignment horizontal="center" vertical="top" wrapText="1"/>
    </xf>
    <xf numFmtId="0" fontId="10" fillId="0" borderId="42" xfId="0" applyFont="1" applyBorder="1" applyAlignment="1">
      <alignment horizontal="center" vertical="top" wrapText="1"/>
    </xf>
    <xf numFmtId="0" fontId="10" fillId="0" borderId="42" xfId="0" applyFont="1" applyBorder="1" applyAlignment="1">
      <alignment horizontal="center" wrapText="1"/>
    </xf>
    <xf numFmtId="0" fontId="10" fillId="0" borderId="60" xfId="0" applyFont="1" applyBorder="1" applyAlignment="1">
      <alignment horizontal="center" wrapText="1"/>
    </xf>
    <xf numFmtId="0" fontId="10" fillId="0" borderId="60" xfId="0" applyFont="1" applyBorder="1" applyAlignment="1">
      <alignment horizontal="center" vertical="top" wrapText="1"/>
    </xf>
    <xf numFmtId="0" fontId="10" fillId="0" borderId="41" xfId="0" applyFont="1" applyBorder="1" applyAlignment="1">
      <alignment horizontal="center" vertical="top"/>
    </xf>
    <xf numFmtId="0" fontId="10" fillId="0" borderId="42" xfId="0" applyFont="1" applyBorder="1" applyAlignment="1">
      <alignment horizontal="center" vertical="top"/>
    </xf>
    <xf numFmtId="0" fontId="24" fillId="4" borderId="41" xfId="0" applyFont="1" applyFill="1" applyBorder="1" applyAlignment="1">
      <alignment horizontal="left" vertical="center"/>
    </xf>
    <xf numFmtId="0" fontId="24" fillId="4" borderId="42" xfId="0" applyFont="1" applyFill="1" applyBorder="1" applyAlignment="1">
      <alignment horizontal="left" vertical="center"/>
    </xf>
    <xf numFmtId="0" fontId="24" fillId="4" borderId="60" xfId="0" applyFont="1" applyFill="1" applyBorder="1" applyAlignment="1">
      <alignment horizontal="left" vertical="center"/>
    </xf>
    <xf numFmtId="0" fontId="18" fillId="4" borderId="31" xfId="0" applyFont="1" applyFill="1" applyBorder="1" applyAlignment="1">
      <alignment horizontal="center" wrapText="1"/>
    </xf>
    <xf numFmtId="0" fontId="18" fillId="4" borderId="32" xfId="0" applyFont="1" applyFill="1" applyBorder="1" applyAlignment="1">
      <alignment horizontal="center" wrapText="1"/>
    </xf>
    <xf numFmtId="0" fontId="3" fillId="4" borderId="31" xfId="0" applyFont="1" applyFill="1" applyBorder="1" applyAlignment="1">
      <alignment horizontal="center" vertical="center"/>
    </xf>
    <xf numFmtId="0" fontId="3" fillId="4" borderId="3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0" fillId="0" borderId="38" xfId="0" applyBorder="1"/>
    <xf numFmtId="0" fontId="32" fillId="0" borderId="35" xfId="0" applyFont="1" applyBorder="1" applyAlignment="1">
      <alignment vertical="top"/>
    </xf>
    <xf numFmtId="0" fontId="32" fillId="0" borderId="36" xfId="0" applyFont="1" applyBorder="1" applyAlignment="1">
      <alignment horizontal="center" vertical="top"/>
    </xf>
    <xf numFmtId="4" fontId="34" fillId="0" borderId="56" xfId="0" applyNumberFormat="1" applyFont="1" applyBorder="1" applyAlignment="1">
      <alignment horizontal="left" wrapText="1"/>
    </xf>
    <xf numFmtId="4" fontId="34" fillId="0" borderId="34" xfId="0" applyNumberFormat="1" applyFont="1" applyBorder="1" applyAlignment="1">
      <alignment horizontal="left" wrapText="1"/>
    </xf>
    <xf numFmtId="0" fontId="32" fillId="0" borderId="0" xfId="0" applyFont="1"/>
    <xf numFmtId="0" fontId="36" fillId="0" borderId="0" xfId="0" applyFont="1"/>
    <xf numFmtId="4" fontId="34" fillId="0" borderId="1" xfId="0" applyNumberFormat="1" applyFont="1" applyBorder="1" applyAlignment="1">
      <alignment horizontal="left" wrapText="1"/>
    </xf>
    <xf numFmtId="2" fontId="34" fillId="0" borderId="0" xfId="0" applyNumberFormat="1" applyFont="1"/>
    <xf numFmtId="0" fontId="34" fillId="0" borderId="0" xfId="0" applyFont="1"/>
    <xf numFmtId="0" fontId="39" fillId="4" borderId="31" xfId="0" applyFont="1" applyFill="1" applyBorder="1" applyAlignment="1">
      <alignment horizontal="left" wrapText="1"/>
    </xf>
    <xf numFmtId="0" fontId="34" fillId="4" borderId="31" xfId="0" applyFont="1" applyFill="1" applyBorder="1"/>
    <xf numFmtId="4" fontId="34" fillId="4" borderId="31" xfId="0" applyNumberFormat="1" applyFont="1" applyFill="1" applyBorder="1" applyAlignment="1">
      <alignment horizontal="center"/>
    </xf>
    <xf numFmtId="0" fontId="34" fillId="4" borderId="49" xfId="0" applyFont="1" applyFill="1" applyBorder="1" applyAlignment="1">
      <alignment horizontal="center"/>
    </xf>
    <xf numFmtId="4" fontId="35" fillId="4" borderId="41" xfId="0" applyNumberFormat="1" applyFont="1" applyFill="1" applyBorder="1" applyAlignment="1">
      <alignment horizontal="center"/>
    </xf>
    <xf numFmtId="0" fontId="39" fillId="4" borderId="1" xfId="0" applyFont="1" applyFill="1" applyBorder="1" applyAlignment="1">
      <alignment horizontal="left" wrapText="1"/>
    </xf>
    <xf numFmtId="0" fontId="34" fillId="4" borderId="1" xfId="0" applyFont="1" applyFill="1" applyBorder="1"/>
    <xf numFmtId="0" fontId="34" fillId="4" borderId="1" xfId="0" applyFont="1" applyFill="1" applyBorder="1" applyAlignment="1">
      <alignment horizontal="center"/>
    </xf>
    <xf numFmtId="4" fontId="34" fillId="4" borderId="1" xfId="0" applyNumberFormat="1" applyFont="1" applyFill="1" applyBorder="1" applyAlignment="1">
      <alignment horizontal="center"/>
    </xf>
    <xf numFmtId="0" fontId="34" fillId="4" borderId="25" xfId="0" applyFont="1" applyFill="1" applyBorder="1" applyAlignment="1">
      <alignment horizontal="center"/>
    </xf>
    <xf numFmtId="0" fontId="35" fillId="4" borderId="42" xfId="0" applyFont="1" applyFill="1" applyBorder="1" applyAlignment="1">
      <alignment horizontal="center"/>
    </xf>
    <xf numFmtId="4" fontId="35" fillId="4" borderId="42" xfId="0" applyNumberFormat="1" applyFont="1" applyFill="1" applyBorder="1" applyAlignment="1">
      <alignment horizontal="center"/>
    </xf>
    <xf numFmtId="0" fontId="39" fillId="4" borderId="9" xfId="0" applyFont="1" applyFill="1" applyBorder="1" applyAlignment="1">
      <alignment horizontal="left" wrapText="1"/>
    </xf>
    <xf numFmtId="0" fontId="34" fillId="4" borderId="9" xfId="0" applyFont="1" applyFill="1" applyBorder="1"/>
    <xf numFmtId="4" fontId="34" fillId="4" borderId="9" xfId="0" applyNumberFormat="1" applyFont="1" applyFill="1" applyBorder="1" applyAlignment="1">
      <alignment horizontal="center"/>
    </xf>
    <xf numFmtId="0" fontId="34" fillId="4" borderId="9" xfId="0" applyFont="1" applyFill="1" applyBorder="1" applyAlignment="1">
      <alignment horizontal="center"/>
    </xf>
    <xf numFmtId="0" fontId="34" fillId="4" borderId="3" xfId="0" applyFont="1" applyFill="1" applyBorder="1" applyAlignment="1">
      <alignment horizontal="center"/>
    </xf>
    <xf numFmtId="4" fontId="35" fillId="4" borderId="43" xfId="0" applyNumberFormat="1" applyFont="1" applyFill="1" applyBorder="1" applyAlignment="1">
      <alignment horizontal="center"/>
    </xf>
    <xf numFmtId="0" fontId="40" fillId="4" borderId="6" xfId="0" applyFont="1" applyFill="1" applyBorder="1" applyAlignment="1">
      <alignment horizontal="left" wrapText="1"/>
    </xf>
    <xf numFmtId="0" fontId="35" fillId="4" borderId="7" xfId="0" applyFont="1" applyFill="1" applyBorder="1" applyAlignment="1">
      <alignment horizontal="left"/>
    </xf>
    <xf numFmtId="4" fontId="35" fillId="4" borderId="7" xfId="0" applyNumberFormat="1" applyFont="1" applyFill="1" applyBorder="1" applyAlignment="1">
      <alignment horizontal="center"/>
    </xf>
    <xf numFmtId="0" fontId="35" fillId="4" borderId="59" xfId="0" applyFont="1" applyFill="1" applyBorder="1" applyAlignment="1">
      <alignment horizontal="center"/>
    </xf>
    <xf numFmtId="4" fontId="35" fillId="4" borderId="58" xfId="0" applyNumberFormat="1" applyFont="1" applyFill="1" applyBorder="1" applyAlignment="1">
      <alignment horizontal="center"/>
    </xf>
    <xf numFmtId="0" fontId="39" fillId="0" borderId="31" xfId="0" applyFont="1" applyBorder="1" applyAlignment="1">
      <alignment horizontal="left" vertical="top" wrapText="1"/>
    </xf>
    <xf numFmtId="4" fontId="34" fillId="0" borderId="31" xfId="0" applyNumberFormat="1" applyFont="1" applyBorder="1" applyAlignment="1">
      <alignment vertical="top" wrapText="1"/>
    </xf>
    <xf numFmtId="4" fontId="34" fillId="0" borderId="31" xfId="0" applyNumberFormat="1" applyFont="1" applyBorder="1" applyAlignment="1">
      <alignment horizontal="center" vertical="center" wrapText="1"/>
    </xf>
    <xf numFmtId="4" fontId="34" fillId="0" borderId="49" xfId="0" applyNumberFormat="1" applyFont="1" applyBorder="1" applyAlignment="1">
      <alignment horizontal="center" vertical="center" wrapText="1"/>
    </xf>
    <xf numFmtId="4" fontId="35" fillId="4" borderId="41" xfId="0" applyNumberFormat="1" applyFont="1" applyFill="1" applyBorder="1" applyAlignment="1">
      <alignment horizontal="center" vertical="center" wrapText="1"/>
    </xf>
    <xf numFmtId="0" fontId="39" fillId="0" borderId="1" xfId="0" applyFont="1" applyBorder="1" applyAlignment="1">
      <alignment horizontal="left" vertical="top" wrapText="1"/>
    </xf>
    <xf numFmtId="4" fontId="34" fillId="0" borderId="1" xfId="0" applyNumberFormat="1" applyFont="1" applyBorder="1" applyAlignment="1">
      <alignment vertical="top" wrapText="1"/>
    </xf>
    <xf numFmtId="4" fontId="34" fillId="0" borderId="1" xfId="0" applyNumberFormat="1" applyFont="1" applyBorder="1" applyAlignment="1">
      <alignment horizontal="center" vertical="center" wrapText="1"/>
    </xf>
    <xf numFmtId="4" fontId="34" fillId="0" borderId="25" xfId="0" applyNumberFormat="1" applyFont="1" applyBorder="1" applyAlignment="1">
      <alignment horizontal="center" vertical="center" wrapText="1"/>
    </xf>
    <xf numFmtId="4" fontId="35" fillId="4" borderId="42" xfId="0" applyNumberFormat="1" applyFont="1" applyFill="1" applyBorder="1" applyAlignment="1">
      <alignment horizontal="center" vertical="center" wrapText="1"/>
    </xf>
    <xf numFmtId="0" fontId="39" fillId="0" borderId="9" xfId="0" applyFont="1" applyBorder="1" applyAlignment="1">
      <alignment horizontal="left" vertical="top" wrapText="1"/>
    </xf>
    <xf numFmtId="4" fontId="34" fillId="0" borderId="9" xfId="0" applyNumberFormat="1" applyFont="1" applyBorder="1" applyAlignment="1">
      <alignment vertical="top" wrapText="1"/>
    </xf>
    <xf numFmtId="4" fontId="34" fillId="0" borderId="9" xfId="0" applyNumberFormat="1" applyFont="1" applyBorder="1" applyAlignment="1">
      <alignment horizontal="center" vertical="center" wrapText="1"/>
    </xf>
    <xf numFmtId="4" fontId="34" fillId="0" borderId="3" xfId="0" applyNumberFormat="1" applyFont="1" applyBorder="1" applyAlignment="1">
      <alignment horizontal="center" vertical="center" wrapText="1"/>
    </xf>
    <xf numFmtId="4" fontId="35" fillId="4" borderId="43" xfId="0" applyNumberFormat="1" applyFont="1" applyFill="1" applyBorder="1" applyAlignment="1">
      <alignment horizontal="center" vertical="center" wrapText="1"/>
    </xf>
    <xf numFmtId="0" fontId="40" fillId="0" borderId="6" xfId="0" applyFont="1" applyBorder="1" applyAlignment="1">
      <alignment vertical="top" wrapText="1"/>
    </xf>
    <xf numFmtId="0" fontId="35" fillId="0" borderId="7" xfId="0" applyFont="1" applyBorder="1" applyAlignment="1">
      <alignment vertical="top" wrapText="1"/>
    </xf>
    <xf numFmtId="4" fontId="35" fillId="0" borderId="7" xfId="0" applyNumberFormat="1" applyFont="1" applyBorder="1" applyAlignment="1">
      <alignment horizontal="center" vertical="center" wrapText="1"/>
    </xf>
    <xf numFmtId="0" fontId="33" fillId="0" borderId="59" xfId="0" applyFont="1" applyBorder="1" applyAlignment="1">
      <alignment horizontal="center" vertical="center" wrapText="1"/>
    </xf>
    <xf numFmtId="4" fontId="35" fillId="4" borderId="58" xfId="0" applyNumberFormat="1" applyFont="1" applyFill="1" applyBorder="1" applyAlignment="1">
      <alignment horizontal="center" vertical="center"/>
    </xf>
    <xf numFmtId="3" fontId="34" fillId="0" borderId="1" xfId="0" applyNumberFormat="1" applyFont="1" applyBorder="1" applyAlignment="1">
      <alignment horizontal="center" vertical="center" wrapText="1"/>
    </xf>
    <xf numFmtId="4" fontId="34" fillId="0" borderId="10" xfId="0" applyNumberFormat="1" applyFont="1" applyBorder="1" applyAlignment="1">
      <alignment horizontal="left" wrapText="1"/>
    </xf>
    <xf numFmtId="4" fontId="35" fillId="0" borderId="26" xfId="0" applyNumberFormat="1" applyFont="1" applyBorder="1" applyAlignment="1">
      <alignment horizontal="center" vertical="center" wrapText="1"/>
    </xf>
    <xf numFmtId="4" fontId="35" fillId="0" borderId="24" xfId="0" applyNumberFormat="1" applyFont="1" applyBorder="1" applyAlignment="1">
      <alignment horizontal="center" vertical="center" wrapText="1"/>
    </xf>
    <xf numFmtId="0" fontId="32" fillId="0" borderId="1" xfId="0" applyFont="1" applyBorder="1" applyAlignment="1">
      <alignment horizontal="center" vertical="center"/>
    </xf>
    <xf numFmtId="0" fontId="32" fillId="0" borderId="34" xfId="0" applyFont="1" applyBorder="1" applyAlignment="1">
      <alignment horizontal="center" vertical="center"/>
    </xf>
    <xf numFmtId="0" fontId="10" fillId="0" borderId="0" xfId="0" applyFont="1" applyAlignment="1">
      <alignment horizontal="left" vertical="top"/>
    </xf>
    <xf numFmtId="0" fontId="13" fillId="0" borderId="0" xfId="0" applyFont="1" applyAlignment="1">
      <alignment horizontal="left" vertical="top"/>
    </xf>
    <xf numFmtId="9" fontId="32" fillId="0" borderId="37" xfId="0" applyNumberFormat="1" applyFont="1" applyBorder="1" applyAlignment="1">
      <alignment horizontal="center" vertical="top"/>
    </xf>
    <xf numFmtId="0" fontId="39" fillId="0" borderId="24" xfId="0" applyFont="1" applyBorder="1" applyAlignment="1">
      <alignment horizontal="left" wrapText="1"/>
    </xf>
    <xf numFmtId="0" fontId="34" fillId="0" borderId="10" xfId="0" applyFont="1" applyBorder="1"/>
    <xf numFmtId="2" fontId="34" fillId="0" borderId="10" xfId="0" applyNumberFormat="1" applyFont="1" applyBorder="1"/>
    <xf numFmtId="2" fontId="34" fillId="0" borderId="23" xfId="0" applyNumberFormat="1" applyFont="1" applyBorder="1" applyAlignment="1">
      <alignment horizontal="left"/>
    </xf>
    <xf numFmtId="2" fontId="34" fillId="4" borderId="53" xfId="0" applyNumberFormat="1" applyFont="1" applyFill="1" applyBorder="1"/>
    <xf numFmtId="0" fontId="39" fillId="0" borderId="26" xfId="0" applyFont="1" applyBorder="1" applyAlignment="1">
      <alignment horizontal="left" wrapText="1"/>
    </xf>
    <xf numFmtId="0" fontId="34" fillId="0" borderId="1" xfId="0" applyFont="1" applyBorder="1"/>
    <xf numFmtId="2" fontId="34" fillId="0" borderId="1" xfId="0" applyNumberFormat="1" applyFont="1" applyBorder="1"/>
    <xf numFmtId="2" fontId="34" fillId="0" borderId="25" xfId="0" applyNumberFormat="1" applyFont="1" applyBorder="1" applyAlignment="1">
      <alignment horizontal="left"/>
    </xf>
    <xf numFmtId="2" fontId="34" fillId="4" borderId="42" xfId="0" applyNumberFormat="1" applyFont="1" applyFill="1" applyBorder="1"/>
    <xf numFmtId="0" fontId="39" fillId="0" borderId="52" xfId="0" applyFont="1" applyBorder="1" applyAlignment="1">
      <alignment horizontal="left" wrapText="1"/>
    </xf>
    <xf numFmtId="0" fontId="34" fillId="0" borderId="9" xfId="0" applyFont="1" applyBorder="1"/>
    <xf numFmtId="2" fontId="34" fillId="0" borderId="9" xfId="0" applyNumberFormat="1" applyFont="1" applyBorder="1"/>
    <xf numFmtId="2" fontId="34" fillId="0" borderId="3" xfId="0" applyNumberFormat="1" applyFont="1" applyBorder="1" applyAlignment="1">
      <alignment horizontal="left"/>
    </xf>
    <xf numFmtId="2" fontId="34" fillId="4" borderId="43" xfId="0" applyNumberFormat="1" applyFont="1" applyFill="1" applyBorder="1"/>
    <xf numFmtId="0" fontId="32" fillId="0" borderId="36" xfId="0" applyFont="1" applyBorder="1" applyAlignment="1">
      <alignment horizontal="left" vertical="top" wrapText="1"/>
    </xf>
    <xf numFmtId="0" fontId="3" fillId="4" borderId="59"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45" xfId="0" applyFont="1" applyFill="1" applyBorder="1" applyAlignment="1">
      <alignment horizontal="center" vertical="center"/>
    </xf>
    <xf numFmtId="0" fontId="18" fillId="4" borderId="31" xfId="0" applyFont="1" applyFill="1" applyBorder="1" applyAlignment="1">
      <alignment horizontal="center" vertical="center"/>
    </xf>
    <xf numFmtId="0" fontId="35" fillId="4" borderId="27" xfId="0" applyFont="1" applyFill="1" applyBorder="1" applyAlignment="1">
      <alignment horizontal="center" vertical="center"/>
    </xf>
    <xf numFmtId="0" fontId="35" fillId="4" borderId="18" xfId="0" applyFont="1" applyFill="1" applyBorder="1" applyAlignment="1">
      <alignment horizontal="center" vertical="center"/>
    </xf>
    <xf numFmtId="0" fontId="35" fillId="4" borderId="19" xfId="0" applyFont="1" applyFill="1" applyBorder="1" applyAlignment="1">
      <alignment horizontal="center" vertical="center"/>
    </xf>
    <xf numFmtId="0" fontId="32" fillId="0" borderId="27" xfId="0" applyFont="1" applyBorder="1" applyAlignment="1">
      <alignment horizontal="left" vertical="top" wrapText="1"/>
    </xf>
    <xf numFmtId="0" fontId="32" fillId="0" borderId="18" xfId="0" applyFont="1" applyBorder="1" applyAlignment="1">
      <alignment horizontal="left" vertical="top" wrapText="1"/>
    </xf>
    <xf numFmtId="0" fontId="32" fillId="0" borderId="19" xfId="0" applyFont="1" applyBorder="1" applyAlignment="1">
      <alignment horizontal="left" vertical="top" wrapText="1"/>
    </xf>
    <xf numFmtId="0" fontId="32" fillId="0" borderId="38" xfId="0" applyFont="1" applyBorder="1" applyAlignment="1">
      <alignment horizontal="left" vertical="top" wrapText="1"/>
    </xf>
    <xf numFmtId="0" fontId="32" fillId="0" borderId="0" xfId="0" applyFont="1" applyAlignment="1">
      <alignment horizontal="left" vertical="top" wrapText="1"/>
    </xf>
    <xf numFmtId="0" fontId="32" fillId="0" borderId="39" xfId="0" applyFont="1" applyBorder="1" applyAlignment="1">
      <alignment horizontal="left" vertical="top" wrapText="1"/>
    </xf>
    <xf numFmtId="0" fontId="32" fillId="0" borderId="29" xfId="0" applyFont="1" applyBorder="1" applyAlignment="1">
      <alignment horizontal="left" vertical="top" wrapText="1"/>
    </xf>
    <xf numFmtId="0" fontId="32" fillId="0" borderId="28" xfId="0" applyFont="1" applyBorder="1" applyAlignment="1">
      <alignment horizontal="left" vertical="top" wrapText="1"/>
    </xf>
    <xf numFmtId="0" fontId="32" fillId="0" borderId="40" xfId="0" applyFont="1" applyBorder="1" applyAlignment="1">
      <alignment horizontal="left" vertical="top" wrapText="1"/>
    </xf>
    <xf numFmtId="0" fontId="3" fillId="4" borderId="12" xfId="0" applyFont="1" applyFill="1" applyBorder="1" applyAlignment="1">
      <alignment horizontal="center"/>
    </xf>
    <xf numFmtId="0" fontId="3" fillId="4" borderId="13" xfId="0" applyFont="1" applyFill="1" applyBorder="1" applyAlignment="1">
      <alignment horizontal="center"/>
    </xf>
    <xf numFmtId="0" fontId="3" fillId="4" borderId="14" xfId="0" applyFont="1" applyFill="1" applyBorder="1" applyAlignment="1">
      <alignment horizontal="center"/>
    </xf>
    <xf numFmtId="0" fontId="32" fillId="0" borderId="27" xfId="0" applyFont="1" applyBorder="1" applyAlignment="1">
      <alignment vertical="top" wrapText="1"/>
    </xf>
    <xf numFmtId="0" fontId="32" fillId="0" borderId="18" xfId="0" applyFont="1" applyBorder="1" applyAlignment="1">
      <alignment vertical="top" wrapText="1"/>
    </xf>
    <xf numFmtId="0" fontId="32" fillId="0" borderId="19" xfId="0" applyFont="1" applyBorder="1" applyAlignment="1">
      <alignment vertical="top" wrapText="1"/>
    </xf>
    <xf numFmtId="0" fontId="32" fillId="0" borderId="38" xfId="0" applyFont="1" applyBorder="1" applyAlignment="1">
      <alignment vertical="top" wrapText="1"/>
    </xf>
    <xf numFmtId="0" fontId="32" fillId="0" borderId="0" xfId="0" applyFont="1" applyAlignment="1">
      <alignment vertical="top" wrapText="1"/>
    </xf>
    <xf numFmtId="0" fontId="32" fillId="0" borderId="39" xfId="0" applyFont="1" applyBorder="1" applyAlignment="1">
      <alignment vertical="top" wrapText="1"/>
    </xf>
    <xf numFmtId="0" fontId="32" fillId="0" borderId="29" xfId="0" applyFont="1" applyBorder="1" applyAlignment="1">
      <alignment vertical="top" wrapText="1"/>
    </xf>
    <xf numFmtId="0" fontId="32" fillId="0" borderId="28" xfId="0" applyFont="1" applyBorder="1" applyAlignment="1">
      <alignment vertical="top" wrapText="1"/>
    </xf>
    <xf numFmtId="0" fontId="32" fillId="0" borderId="40" xfId="0" applyFont="1" applyBorder="1" applyAlignment="1">
      <alignment vertical="top" wrapText="1"/>
    </xf>
    <xf numFmtId="0" fontId="32" fillId="0" borderId="63" xfId="0" applyFont="1" applyBorder="1" applyAlignment="1">
      <alignment horizontal="left" vertical="top" wrapText="1"/>
    </xf>
    <xf numFmtId="0" fontId="32" fillId="0" borderId="31" xfId="0" applyFont="1" applyBorder="1" applyAlignment="1">
      <alignment horizontal="left" vertical="top" wrapText="1"/>
    </xf>
    <xf numFmtId="0" fontId="32" fillId="0" borderId="32" xfId="0" applyFont="1" applyBorder="1" applyAlignment="1">
      <alignment horizontal="left" vertical="top" wrapText="1"/>
    </xf>
    <xf numFmtId="0" fontId="32" fillId="0" borderId="26" xfId="0" applyFont="1" applyBorder="1" applyAlignment="1">
      <alignment horizontal="left" vertical="top" wrapText="1"/>
    </xf>
    <xf numFmtId="0" fontId="32" fillId="0" borderId="1" xfId="0" applyFont="1" applyBorder="1" applyAlignment="1">
      <alignment horizontal="left" vertical="top" wrapText="1"/>
    </xf>
    <xf numFmtId="0" fontId="32" fillId="0" borderId="34" xfId="0" applyFont="1" applyBorder="1" applyAlignment="1">
      <alignment horizontal="left" vertical="top" wrapText="1"/>
    </xf>
    <xf numFmtId="0" fontId="32" fillId="0" borderId="57" xfId="0" applyFont="1" applyBorder="1" applyAlignment="1">
      <alignment horizontal="left" vertical="top" wrapText="1"/>
    </xf>
    <xf numFmtId="0" fontId="32" fillId="0" borderId="37" xfId="0" applyFont="1" applyBorder="1" applyAlignment="1">
      <alignment horizontal="left" vertical="top" wrapText="1"/>
    </xf>
    <xf numFmtId="0" fontId="18" fillId="4" borderId="12" xfId="0" applyFont="1" applyFill="1" applyBorder="1" applyAlignment="1">
      <alignment horizontal="center"/>
    </xf>
    <xf numFmtId="0" fontId="18" fillId="4" borderId="13" xfId="0" applyFont="1" applyFill="1" applyBorder="1" applyAlignment="1">
      <alignment horizontal="center"/>
    </xf>
    <xf numFmtId="0" fontId="18" fillId="4" borderId="14" xfId="0" applyFont="1" applyFill="1" applyBorder="1" applyAlignment="1">
      <alignment horizontal="center"/>
    </xf>
    <xf numFmtId="0" fontId="32" fillId="0" borderId="21" xfId="0" applyFont="1" applyBorder="1" applyAlignment="1">
      <alignment horizontal="left" vertical="top" wrapText="1"/>
    </xf>
    <xf numFmtId="0" fontId="32" fillId="0" borderId="4" xfId="0" applyFont="1" applyBorder="1" applyAlignment="1">
      <alignment horizontal="left" vertical="top" wrapText="1"/>
    </xf>
    <xf numFmtId="0" fontId="32" fillId="0" borderId="46" xfId="0" applyFont="1" applyBorder="1" applyAlignment="1">
      <alignment horizontal="left" vertical="top" wrapText="1"/>
    </xf>
    <xf numFmtId="0" fontId="32" fillId="0" borderId="20" xfId="0" applyFont="1" applyBorder="1" applyAlignment="1">
      <alignment horizontal="left" vertical="top" wrapText="1"/>
    </xf>
    <xf numFmtId="0" fontId="32" fillId="0" borderId="22" xfId="0" applyFont="1" applyBorder="1" applyAlignment="1">
      <alignment horizontal="left" vertical="top" wrapText="1"/>
    </xf>
    <xf numFmtId="0" fontId="32" fillId="0" borderId="64" xfId="0" applyFont="1" applyBorder="1" applyAlignment="1">
      <alignment horizontal="left" vertical="top" wrapText="1"/>
    </xf>
    <xf numFmtId="0" fontId="35" fillId="4" borderId="12" xfId="0" applyFont="1" applyFill="1" applyBorder="1" applyAlignment="1">
      <alignment horizontal="center" wrapText="1"/>
    </xf>
    <xf numFmtId="0" fontId="35" fillId="4" borderId="13" xfId="0" applyFont="1" applyFill="1" applyBorder="1" applyAlignment="1">
      <alignment horizontal="center" wrapText="1"/>
    </xf>
    <xf numFmtId="0" fontId="35" fillId="4" borderId="14" xfId="0" applyFont="1" applyFill="1" applyBorder="1" applyAlignment="1">
      <alignment horizontal="center" wrapText="1"/>
    </xf>
    <xf numFmtId="0" fontId="32" fillId="0" borderId="27" xfId="0" applyFont="1" applyBorder="1" applyAlignment="1">
      <alignment horizontal="justify" vertical="top" wrapText="1"/>
    </xf>
    <xf numFmtId="0" fontId="32" fillId="0" borderId="18" xfId="0" applyFont="1" applyBorder="1" applyAlignment="1">
      <alignment horizontal="justify" vertical="top" wrapText="1"/>
    </xf>
    <xf numFmtId="0" fontId="32" fillId="0" borderId="19" xfId="0" applyFont="1" applyBorder="1" applyAlignment="1">
      <alignment horizontal="justify" vertical="top" wrapText="1"/>
    </xf>
    <xf numFmtId="0" fontId="32" fillId="0" borderId="38" xfId="0" applyFont="1" applyBorder="1" applyAlignment="1">
      <alignment horizontal="justify" vertical="top" wrapText="1"/>
    </xf>
    <xf numFmtId="0" fontId="32" fillId="0" borderId="0" xfId="0" applyFont="1" applyAlignment="1">
      <alignment horizontal="justify" vertical="top" wrapText="1"/>
    </xf>
    <xf numFmtId="0" fontId="32" fillId="0" borderId="39" xfId="0" applyFont="1" applyBorder="1" applyAlignment="1">
      <alignment horizontal="justify" vertical="top" wrapText="1"/>
    </xf>
    <xf numFmtId="0" fontId="32" fillId="0" borderId="29" xfId="0" applyFont="1" applyBorder="1" applyAlignment="1">
      <alignment horizontal="justify" vertical="top" wrapText="1"/>
    </xf>
    <xf numFmtId="0" fontId="32" fillId="0" borderId="28" xfId="0" applyFont="1" applyBorder="1" applyAlignment="1">
      <alignment horizontal="justify" vertical="top" wrapText="1"/>
    </xf>
    <xf numFmtId="0" fontId="32" fillId="0" borderId="40" xfId="0" applyFont="1" applyBorder="1" applyAlignment="1">
      <alignment horizontal="justify" vertical="top" wrapText="1"/>
    </xf>
    <xf numFmtId="0" fontId="32" fillId="0" borderId="49" xfId="0" applyFont="1" applyBorder="1" applyAlignment="1">
      <alignment vertical="top" wrapText="1"/>
    </xf>
    <xf numFmtId="0" fontId="32" fillId="0" borderId="50" xfId="0" applyFont="1" applyBorder="1" applyAlignment="1">
      <alignment vertical="top" wrapText="1"/>
    </xf>
    <xf numFmtId="0" fontId="32" fillId="0" borderId="63" xfId="0" applyFont="1" applyBorder="1" applyAlignment="1">
      <alignment vertical="top" wrapText="1"/>
    </xf>
    <xf numFmtId="0" fontId="32" fillId="0" borderId="25" xfId="0" applyFont="1" applyBorder="1" applyAlignment="1">
      <alignment vertical="top" wrapText="1"/>
    </xf>
    <xf numFmtId="0" fontId="32" fillId="0" borderId="2" xfId="0" applyFont="1" applyBorder="1" applyAlignment="1">
      <alignment vertical="top" wrapText="1"/>
    </xf>
    <xf numFmtId="0" fontId="32" fillId="0" borderId="26" xfId="0" applyFont="1" applyBorder="1" applyAlignment="1">
      <alignment vertical="top" wrapText="1"/>
    </xf>
    <xf numFmtId="0" fontId="18" fillId="3" borderId="12" xfId="0" applyFont="1" applyFill="1" applyBorder="1" applyAlignment="1">
      <alignment horizontal="center" wrapText="1"/>
    </xf>
    <xf numFmtId="0" fontId="18" fillId="3" borderId="13" xfId="0" applyFont="1" applyFill="1" applyBorder="1" applyAlignment="1">
      <alignment horizontal="center" wrapText="1"/>
    </xf>
    <xf numFmtId="0" fontId="18" fillId="3" borderId="14" xfId="0" applyFont="1" applyFill="1" applyBorder="1" applyAlignment="1">
      <alignment horizontal="center" wrapText="1"/>
    </xf>
    <xf numFmtId="0" fontId="10" fillId="0" borderId="27" xfId="0" applyFont="1" applyBorder="1" applyAlignment="1">
      <alignment vertical="top" wrapText="1"/>
    </xf>
    <xf numFmtId="0" fontId="10" fillId="0" borderId="18" xfId="0" applyFont="1" applyBorder="1" applyAlignment="1">
      <alignment vertical="top" wrapText="1"/>
    </xf>
    <xf numFmtId="0" fontId="10" fillId="0" borderId="19" xfId="0" applyFont="1" applyBorder="1" applyAlignment="1">
      <alignment vertical="top" wrapText="1"/>
    </xf>
    <xf numFmtId="0" fontId="10" fillId="0" borderId="38" xfId="0" applyFont="1" applyBorder="1" applyAlignment="1">
      <alignment vertical="top" wrapText="1"/>
    </xf>
    <xf numFmtId="0" fontId="10" fillId="0" borderId="0" xfId="0" applyFont="1" applyAlignment="1">
      <alignment vertical="top" wrapText="1"/>
    </xf>
    <xf numFmtId="0" fontId="10" fillId="0" borderId="39" xfId="0" applyFont="1" applyBorder="1" applyAlignment="1">
      <alignment vertical="top" wrapText="1"/>
    </xf>
    <xf numFmtId="0" fontId="10" fillId="0" borderId="29" xfId="0" applyFont="1" applyBorder="1" applyAlignment="1">
      <alignment vertical="top" wrapText="1"/>
    </xf>
    <xf numFmtId="0" fontId="10" fillId="0" borderId="28" xfId="0" applyFont="1" applyBorder="1" applyAlignment="1">
      <alignment vertical="top" wrapText="1"/>
    </xf>
    <xf numFmtId="0" fontId="10" fillId="0" borderId="40" xfId="0" applyFont="1" applyBorder="1" applyAlignment="1">
      <alignment vertical="top" wrapText="1"/>
    </xf>
    <xf numFmtId="0" fontId="10" fillId="0" borderId="63" xfId="0" applyFont="1" applyBorder="1" applyAlignment="1">
      <alignment horizontal="left" vertical="top" wrapText="1"/>
    </xf>
    <xf numFmtId="0" fontId="10" fillId="0" borderId="31" xfId="0" applyFont="1" applyBorder="1" applyAlignment="1">
      <alignment horizontal="left" vertical="top" wrapText="1"/>
    </xf>
    <xf numFmtId="0" fontId="10" fillId="0" borderId="32" xfId="0" applyFont="1" applyBorder="1" applyAlignment="1">
      <alignment horizontal="left" vertical="top" wrapText="1"/>
    </xf>
    <xf numFmtId="0" fontId="10" fillId="0" borderId="26" xfId="0" applyFont="1" applyBorder="1" applyAlignment="1">
      <alignment horizontal="left" vertical="top" wrapText="1"/>
    </xf>
    <xf numFmtId="0" fontId="10" fillId="0" borderId="1" xfId="0" applyFont="1" applyBorder="1" applyAlignment="1">
      <alignment horizontal="left" vertical="top" wrapText="1"/>
    </xf>
    <xf numFmtId="0" fontId="10" fillId="0" borderId="34" xfId="0" applyFont="1" applyBorder="1" applyAlignment="1">
      <alignment horizontal="left" vertical="top" wrapText="1"/>
    </xf>
    <xf numFmtId="0" fontId="10" fillId="0" borderId="57" xfId="0" applyFont="1" applyBorder="1" applyAlignment="1">
      <alignment horizontal="left" vertical="top" wrapText="1"/>
    </xf>
    <xf numFmtId="0" fontId="10" fillId="0" borderId="36" xfId="0" applyFont="1" applyBorder="1" applyAlignment="1">
      <alignment horizontal="left" vertical="top" wrapText="1"/>
    </xf>
    <xf numFmtId="0" fontId="10" fillId="0" borderId="37" xfId="0" applyFont="1" applyBorder="1" applyAlignment="1">
      <alignment horizontal="left" vertical="top" wrapText="1"/>
    </xf>
    <xf numFmtId="0" fontId="10" fillId="0" borderId="27" xfId="0" applyFont="1" applyBorder="1" applyAlignment="1">
      <alignment horizontal="left" vertical="top" wrapText="1"/>
    </xf>
    <xf numFmtId="0" fontId="10" fillId="0" borderId="18" xfId="0" applyFont="1" applyBorder="1" applyAlignment="1">
      <alignment horizontal="left" vertical="top" wrapText="1"/>
    </xf>
    <xf numFmtId="0" fontId="10" fillId="0" borderId="19" xfId="0" applyFont="1" applyBorder="1" applyAlignment="1">
      <alignment horizontal="left" vertical="top" wrapText="1"/>
    </xf>
    <xf numFmtId="0" fontId="10" fillId="0" borderId="38" xfId="0" applyFont="1" applyBorder="1" applyAlignment="1">
      <alignment horizontal="left" vertical="top" wrapText="1"/>
    </xf>
    <xf numFmtId="0" fontId="10" fillId="0" borderId="0" xfId="0" applyFont="1" applyAlignment="1">
      <alignment horizontal="left" vertical="top" wrapText="1"/>
    </xf>
    <xf numFmtId="0" fontId="10" fillId="0" borderId="39" xfId="0" applyFont="1" applyBorder="1" applyAlignment="1">
      <alignment horizontal="left" vertical="top" wrapText="1"/>
    </xf>
    <xf numFmtId="0" fontId="10" fillId="0" borderId="29" xfId="0" applyFont="1" applyBorder="1" applyAlignment="1">
      <alignment horizontal="left" vertical="top" wrapText="1"/>
    </xf>
    <xf numFmtId="0" fontId="10" fillId="0" borderId="28" xfId="0" applyFont="1" applyBorder="1" applyAlignment="1">
      <alignment horizontal="left" vertical="top" wrapText="1"/>
    </xf>
    <xf numFmtId="0" fontId="10" fillId="0" borderId="40" xfId="0" applyFont="1" applyBorder="1" applyAlignment="1">
      <alignment horizontal="left" vertical="top" wrapText="1"/>
    </xf>
    <xf numFmtId="0" fontId="3" fillId="4" borderId="27"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19" xfId="0" applyFont="1" applyFill="1" applyBorder="1" applyAlignment="1">
      <alignment horizontal="center" vertical="center"/>
    </xf>
    <xf numFmtId="0" fontId="18" fillId="4" borderId="12" xfId="0" applyFont="1" applyFill="1" applyBorder="1" applyAlignment="1">
      <alignment horizontal="center" wrapText="1"/>
    </xf>
    <xf numFmtId="0" fontId="18" fillId="4" borderId="13" xfId="0" applyFont="1" applyFill="1" applyBorder="1" applyAlignment="1">
      <alignment horizontal="center" wrapText="1"/>
    </xf>
    <xf numFmtId="0" fontId="18" fillId="4" borderId="14" xfId="0" applyFont="1" applyFill="1" applyBorder="1" applyAlignment="1">
      <alignment horizontal="center" wrapText="1"/>
    </xf>
    <xf numFmtId="0" fontId="10" fillId="0" borderId="27" xfId="0" applyFont="1" applyBorder="1" applyAlignment="1">
      <alignment horizontal="justify" vertical="top" wrapText="1"/>
    </xf>
    <xf numFmtId="0" fontId="10" fillId="0" borderId="18" xfId="0" applyFont="1" applyBorder="1" applyAlignment="1">
      <alignment horizontal="justify" vertical="top" wrapText="1"/>
    </xf>
    <xf numFmtId="0" fontId="10" fillId="0" borderId="19" xfId="0" applyFont="1" applyBorder="1" applyAlignment="1">
      <alignment horizontal="justify" vertical="top" wrapText="1"/>
    </xf>
    <xf numFmtId="0" fontId="10" fillId="0" borderId="38" xfId="0" applyFont="1" applyBorder="1" applyAlignment="1">
      <alignment horizontal="justify" vertical="top" wrapText="1"/>
    </xf>
    <xf numFmtId="0" fontId="10" fillId="0" borderId="0" xfId="0" applyFont="1" applyAlignment="1">
      <alignment horizontal="justify" vertical="top" wrapText="1"/>
    </xf>
    <xf numFmtId="0" fontId="10" fillId="0" borderId="39" xfId="0" applyFont="1" applyBorder="1" applyAlignment="1">
      <alignment horizontal="justify" vertical="top" wrapText="1"/>
    </xf>
    <xf numFmtId="0" fontId="10" fillId="0" borderId="29" xfId="0" applyFont="1" applyBorder="1" applyAlignment="1">
      <alignment horizontal="justify" vertical="top" wrapText="1"/>
    </xf>
    <xf numFmtId="0" fontId="10" fillId="0" borderId="28" xfId="0" applyFont="1" applyBorder="1" applyAlignment="1">
      <alignment horizontal="justify" vertical="top" wrapText="1"/>
    </xf>
    <xf numFmtId="0" fontId="10" fillId="0" borderId="40" xfId="0" applyFont="1" applyBorder="1" applyAlignment="1">
      <alignment horizontal="justify" vertical="top" wrapText="1"/>
    </xf>
    <xf numFmtId="0" fontId="3" fillId="4" borderId="12"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45" xfId="0" applyFont="1" applyFill="1" applyBorder="1" applyAlignment="1">
      <alignment horizontal="center" vertical="center" wrapText="1"/>
    </xf>
    <xf numFmtId="0" fontId="15" fillId="0" borderId="25" xfId="0" applyFont="1" applyBorder="1" applyAlignment="1">
      <alignment horizontal="left" vertical="top" wrapText="1"/>
    </xf>
    <xf numFmtId="0" fontId="16" fillId="0" borderId="2" xfId="0" applyFont="1" applyBorder="1" applyAlignment="1">
      <alignment horizontal="left" vertical="top" wrapText="1"/>
    </xf>
    <xf numFmtId="0" fontId="16" fillId="0" borderId="26" xfId="0" applyFont="1" applyBorder="1" applyAlignment="1">
      <alignment horizontal="left" vertical="top" wrapText="1"/>
    </xf>
    <xf numFmtId="0" fontId="15" fillId="0" borderId="1" xfId="0" applyFont="1" applyBorder="1" applyAlignment="1">
      <alignment horizontal="left" vertical="top" wrapText="1"/>
    </xf>
    <xf numFmtId="0" fontId="15" fillId="0" borderId="36" xfId="0" applyFont="1" applyBorder="1" applyAlignment="1">
      <alignment horizontal="left" vertical="top" wrapText="1"/>
    </xf>
    <xf numFmtId="0" fontId="10" fillId="0" borderId="18" xfId="0" applyFont="1" applyBorder="1" applyAlignment="1">
      <alignment horizontal="left" vertical="top"/>
    </xf>
    <xf numFmtId="0" fontId="10" fillId="0" borderId="21" xfId="0" applyFont="1" applyBorder="1" applyAlignment="1">
      <alignment horizontal="left" vertical="top"/>
    </xf>
    <xf numFmtId="0" fontId="10" fillId="0" borderId="38" xfId="0" applyFont="1" applyBorder="1" applyAlignment="1">
      <alignment horizontal="left" vertical="top"/>
    </xf>
    <xf numFmtId="0" fontId="10" fillId="0" borderId="0" xfId="0" applyFont="1" applyAlignment="1">
      <alignment horizontal="left" vertical="top"/>
    </xf>
    <xf numFmtId="0" fontId="10" fillId="0" borderId="4" xfId="0" applyFont="1" applyBorder="1" applyAlignment="1">
      <alignment horizontal="left" vertical="top"/>
    </xf>
    <xf numFmtId="0" fontId="10" fillId="0" borderId="29" xfId="0" applyFont="1" applyBorder="1" applyAlignment="1">
      <alignment horizontal="left" vertical="top"/>
    </xf>
    <xf numFmtId="0" fontId="10" fillId="0" borderId="28" xfId="0" applyFont="1" applyBorder="1" applyAlignment="1">
      <alignment horizontal="left" vertical="top"/>
    </xf>
    <xf numFmtId="0" fontId="10" fillId="0" borderId="46" xfId="0" applyFont="1" applyBorder="1" applyAlignment="1">
      <alignment horizontal="left" vertical="top"/>
    </xf>
    <xf numFmtId="0" fontId="13" fillId="0" borderId="20" xfId="0" applyFont="1" applyBorder="1" applyAlignment="1">
      <alignment horizontal="left" vertical="top" wrapText="1"/>
    </xf>
    <xf numFmtId="0" fontId="13" fillId="0" borderId="18" xfId="0" applyFont="1" applyBorder="1" applyAlignment="1">
      <alignment horizontal="left" vertical="top"/>
    </xf>
    <xf numFmtId="0" fontId="13" fillId="0" borderId="19" xfId="0" applyFont="1" applyBorder="1" applyAlignment="1">
      <alignment horizontal="left" vertical="top"/>
    </xf>
    <xf numFmtId="0" fontId="13" fillId="0" borderId="22" xfId="0" applyFont="1" applyBorder="1" applyAlignment="1">
      <alignment horizontal="left" vertical="top"/>
    </xf>
    <xf numFmtId="0" fontId="13" fillId="0" borderId="0" xfId="0" applyFont="1" applyAlignment="1">
      <alignment horizontal="left" vertical="top"/>
    </xf>
    <xf numFmtId="0" fontId="13" fillId="0" borderId="39" xfId="0" applyFont="1" applyBorder="1" applyAlignment="1">
      <alignment horizontal="left" vertical="top"/>
    </xf>
    <xf numFmtId="0" fontId="13" fillId="0" borderId="64" xfId="0" applyFont="1" applyBorder="1" applyAlignment="1">
      <alignment horizontal="left" vertical="top"/>
    </xf>
    <xf numFmtId="0" fontId="13" fillId="0" borderId="28" xfId="0" applyFont="1" applyBorder="1" applyAlignment="1">
      <alignment horizontal="left" vertical="top"/>
    </xf>
    <xf numFmtId="0" fontId="13" fillId="0" borderId="40" xfId="0" applyFont="1" applyBorder="1" applyAlignment="1">
      <alignment horizontal="left" vertical="top"/>
    </xf>
    <xf numFmtId="0" fontId="3" fillId="4" borderId="31" xfId="0" applyFont="1" applyFill="1" applyBorder="1" applyAlignment="1">
      <alignment horizontal="center" vertical="center"/>
    </xf>
    <xf numFmtId="0" fontId="10" fillId="0" borderId="49" xfId="0" applyFont="1" applyBorder="1" applyAlignment="1">
      <alignment vertical="top" wrapText="1"/>
    </xf>
    <xf numFmtId="0" fontId="0" fillId="0" borderId="50" xfId="0" applyBorder="1" applyAlignment="1">
      <alignment vertical="top" wrapText="1"/>
    </xf>
    <xf numFmtId="0" fontId="0" fillId="0" borderId="63" xfId="0" applyBorder="1" applyAlignment="1">
      <alignment vertical="top" wrapText="1"/>
    </xf>
    <xf numFmtId="0" fontId="10" fillId="0" borderId="25" xfId="0" applyFont="1" applyBorder="1" applyAlignment="1">
      <alignment vertical="top"/>
    </xf>
    <xf numFmtId="0" fontId="0" fillId="0" borderId="2" xfId="0" applyBorder="1" applyAlignment="1">
      <alignment vertical="top"/>
    </xf>
    <xf numFmtId="0" fontId="0" fillId="0" borderId="26" xfId="0" applyBorder="1" applyAlignment="1">
      <alignment vertical="top"/>
    </xf>
    <xf numFmtId="0" fontId="12" fillId="0" borderId="18" xfId="0" applyFont="1" applyBorder="1" applyAlignment="1">
      <alignment horizontal="left" vertical="top"/>
    </xf>
    <xf numFmtId="0" fontId="12" fillId="0" borderId="19" xfId="0" applyFont="1" applyBorder="1" applyAlignment="1">
      <alignment horizontal="left" vertical="top"/>
    </xf>
    <xf numFmtId="0" fontId="12" fillId="0" borderId="22" xfId="0" applyFont="1" applyBorder="1" applyAlignment="1">
      <alignment horizontal="left" vertical="top"/>
    </xf>
    <xf numFmtId="0" fontId="12" fillId="0" borderId="0" xfId="0" applyFont="1" applyAlignment="1">
      <alignment horizontal="left" vertical="top"/>
    </xf>
    <xf numFmtId="0" fontId="12" fillId="0" borderId="39" xfId="0" applyFont="1" applyBorder="1" applyAlignment="1">
      <alignment horizontal="left" vertical="top"/>
    </xf>
    <xf numFmtId="0" fontId="12" fillId="0" borderId="64" xfId="0" applyFont="1" applyBorder="1" applyAlignment="1">
      <alignment horizontal="left" vertical="top"/>
    </xf>
    <xf numFmtId="0" fontId="12" fillId="0" borderId="28" xfId="0" applyFont="1" applyBorder="1" applyAlignment="1">
      <alignment horizontal="left" vertical="top"/>
    </xf>
    <xf numFmtId="0" fontId="12" fillId="0" borderId="40" xfId="0" applyFont="1" applyBorder="1" applyAlignment="1">
      <alignment horizontal="left" vertical="top"/>
    </xf>
    <xf numFmtId="0" fontId="10" fillId="0" borderId="1" xfId="0" applyFont="1" applyBorder="1" applyAlignment="1">
      <alignment horizontal="left" vertical="center" wrapText="1"/>
    </xf>
    <xf numFmtId="0" fontId="15" fillId="0" borderId="36" xfId="0" applyFont="1" applyBorder="1" applyAlignment="1">
      <alignment horizontal="left" vertical="center" wrapText="1"/>
    </xf>
    <xf numFmtId="0" fontId="0" fillId="4" borderId="27" xfId="0" applyFill="1" applyBorder="1" applyAlignment="1">
      <alignment horizontal="center"/>
    </xf>
    <xf numFmtId="0" fontId="0" fillId="4" borderId="19" xfId="0" applyFill="1" applyBorder="1" applyAlignment="1">
      <alignment horizontal="center"/>
    </xf>
    <xf numFmtId="0" fontId="0" fillId="4" borderId="38" xfId="0" applyFill="1" applyBorder="1" applyAlignment="1">
      <alignment horizontal="center"/>
    </xf>
    <xf numFmtId="0" fontId="0" fillId="4" borderId="39" xfId="0" applyFill="1" applyBorder="1" applyAlignment="1">
      <alignment horizontal="center"/>
    </xf>
    <xf numFmtId="0" fontId="0" fillId="4" borderId="29" xfId="0" applyFill="1" applyBorder="1" applyAlignment="1">
      <alignment horizontal="center"/>
    </xf>
    <xf numFmtId="0" fontId="0" fillId="4" borderId="40" xfId="0" applyFill="1" applyBorder="1" applyAlignment="1">
      <alignment horizontal="center"/>
    </xf>
    <xf numFmtId="0" fontId="14" fillId="0" borderId="0" xfId="0" applyFont="1" applyAlignment="1">
      <alignment horizontal="center" vertical="center"/>
    </xf>
    <xf numFmtId="0" fontId="3" fillId="3" borderId="12" xfId="0" applyFont="1" applyFill="1" applyBorder="1" applyAlignment="1">
      <alignment horizontal="center" wrapText="1"/>
    </xf>
    <xf numFmtId="0" fontId="3" fillId="3" borderId="14" xfId="0" applyFont="1" applyFill="1" applyBorder="1" applyAlignment="1">
      <alignment horizontal="center" wrapText="1"/>
    </xf>
    <xf numFmtId="0" fontId="10" fillId="0" borderId="12" xfId="0" applyFont="1" applyBorder="1" applyAlignment="1">
      <alignment horizontal="center"/>
    </xf>
    <xf numFmtId="0" fontId="10" fillId="0" borderId="14" xfId="0" applyFont="1" applyBorder="1" applyAlignment="1">
      <alignment horizontal="center"/>
    </xf>
    <xf numFmtId="0" fontId="2" fillId="3" borderId="12" xfId="0" applyFont="1" applyFill="1" applyBorder="1" applyAlignment="1">
      <alignment horizontal="center" wrapText="1"/>
    </xf>
    <xf numFmtId="0" fontId="2" fillId="3" borderId="13" xfId="0" applyFont="1" applyFill="1" applyBorder="1" applyAlignment="1">
      <alignment horizontal="center" wrapText="1"/>
    </xf>
    <xf numFmtId="0" fontId="2" fillId="3" borderId="14" xfId="0" applyFont="1" applyFill="1" applyBorder="1" applyAlignment="1">
      <alignment horizontal="center" wrapText="1"/>
    </xf>
    <xf numFmtId="0" fontId="15" fillId="0" borderId="27" xfId="0" applyFont="1" applyBorder="1" applyAlignment="1">
      <alignment horizontal="center" vertical="top" wrapText="1"/>
    </xf>
    <xf numFmtId="0" fontId="15" fillId="0" borderId="18" xfId="0" applyFont="1" applyBorder="1" applyAlignment="1">
      <alignment horizontal="center" vertical="top" wrapText="1"/>
    </xf>
    <xf numFmtId="0" fontId="15" fillId="0" borderId="19" xfId="0" applyFont="1" applyBorder="1" applyAlignment="1">
      <alignment horizontal="center" vertical="top" wrapText="1"/>
    </xf>
    <xf numFmtId="0" fontId="15" fillId="0" borderId="38" xfId="0" applyFont="1" applyBorder="1" applyAlignment="1">
      <alignment horizontal="center" vertical="top" wrapText="1"/>
    </xf>
    <xf numFmtId="0" fontId="15" fillId="0" borderId="0" xfId="0" applyFont="1" applyAlignment="1">
      <alignment horizontal="center" vertical="top" wrapText="1"/>
    </xf>
    <xf numFmtId="0" fontId="15" fillId="0" borderId="39" xfId="0" applyFont="1" applyBorder="1" applyAlignment="1">
      <alignment horizontal="center" vertical="top" wrapText="1"/>
    </xf>
    <xf numFmtId="0" fontId="15" fillId="0" borderId="29" xfId="0" applyFont="1" applyBorder="1" applyAlignment="1">
      <alignment horizontal="center" vertical="top" wrapText="1"/>
    </xf>
    <xf numFmtId="0" fontId="15" fillId="0" borderId="28" xfId="0" applyFont="1" applyBorder="1" applyAlignment="1">
      <alignment horizontal="center" vertical="top" wrapText="1"/>
    </xf>
    <xf numFmtId="0" fontId="15" fillId="0" borderId="40" xfId="0" applyFont="1" applyBorder="1" applyAlignment="1">
      <alignment horizontal="center" vertical="top" wrapText="1"/>
    </xf>
    <xf numFmtId="0" fontId="2" fillId="4" borderId="12" xfId="0" applyFont="1" applyFill="1" applyBorder="1" applyAlignment="1">
      <alignment horizontal="center"/>
    </xf>
    <xf numFmtId="0" fontId="2" fillId="4" borderId="13" xfId="0" applyFont="1" applyFill="1" applyBorder="1" applyAlignment="1">
      <alignment horizontal="center"/>
    </xf>
    <xf numFmtId="0" fontId="2" fillId="4" borderId="14" xfId="0" applyFont="1" applyFill="1" applyBorder="1" applyAlignment="1">
      <alignment horizontal="center"/>
    </xf>
    <xf numFmtId="0" fontId="10" fillId="0" borderId="30" xfId="0" applyFont="1" applyBorder="1" applyAlignment="1">
      <alignment horizontal="left" vertical="top" wrapText="1"/>
    </xf>
    <xf numFmtId="0" fontId="10" fillId="0" borderId="33" xfId="0" applyFont="1" applyBorder="1" applyAlignment="1">
      <alignment horizontal="left" vertical="top" wrapText="1"/>
    </xf>
    <xf numFmtId="0" fontId="10" fillId="0" borderId="35" xfId="0" applyFont="1" applyBorder="1" applyAlignment="1">
      <alignment horizontal="left" vertical="top" wrapText="1"/>
    </xf>
    <xf numFmtId="0" fontId="12" fillId="0" borderId="23" xfId="0" applyFont="1" applyBorder="1" applyAlignment="1">
      <alignment horizontal="center" vertical="top" wrapText="1"/>
    </xf>
    <xf numFmtId="0" fontId="12" fillId="0" borderId="11" xfId="0" applyFont="1" applyBorder="1" applyAlignment="1">
      <alignment horizontal="center" vertical="top" wrapText="1"/>
    </xf>
    <xf numFmtId="0" fontId="12" fillId="0" borderId="24" xfId="0" applyFont="1" applyBorder="1" applyAlignment="1">
      <alignment horizontal="center" vertical="top" wrapText="1"/>
    </xf>
    <xf numFmtId="0" fontId="18" fillId="3" borderId="12" xfId="0" applyFont="1" applyFill="1" applyBorder="1" applyAlignment="1">
      <alignment horizontal="center"/>
    </xf>
    <xf numFmtId="0" fontId="18" fillId="3" borderId="13" xfId="0" applyFont="1" applyFill="1" applyBorder="1" applyAlignment="1">
      <alignment horizontal="center"/>
    </xf>
    <xf numFmtId="0" fontId="18" fillId="3" borderId="14" xfId="0" applyFont="1" applyFill="1" applyBorder="1" applyAlignment="1">
      <alignment horizontal="center"/>
    </xf>
    <xf numFmtId="0" fontId="15" fillId="0" borderId="27" xfId="0" applyFont="1" applyBorder="1" applyAlignment="1">
      <alignment vertical="top" wrapText="1"/>
    </xf>
    <xf numFmtId="0" fontId="15" fillId="0" borderId="18" xfId="0" applyFont="1" applyBorder="1" applyAlignment="1">
      <alignment vertical="top"/>
    </xf>
    <xf numFmtId="0" fontId="15" fillId="0" borderId="19" xfId="0" applyFont="1" applyBorder="1" applyAlignment="1">
      <alignment vertical="top"/>
    </xf>
    <xf numFmtId="0" fontId="15" fillId="0" borderId="38" xfId="0" applyFont="1" applyBorder="1" applyAlignment="1">
      <alignment vertical="top"/>
    </xf>
    <xf numFmtId="0" fontId="15" fillId="0" borderId="0" xfId="0" applyFont="1" applyAlignment="1">
      <alignment vertical="top"/>
    </xf>
    <xf numFmtId="0" fontId="15" fillId="0" borderId="39" xfId="0" applyFont="1" applyBorder="1" applyAlignment="1">
      <alignment vertical="top"/>
    </xf>
    <xf numFmtId="0" fontId="0" fillId="0" borderId="38" xfId="0" applyBorder="1"/>
    <xf numFmtId="0" fontId="0" fillId="0" borderId="0" xfId="0"/>
    <xf numFmtId="0" fontId="0" fillId="0" borderId="39" xfId="0" applyBorder="1"/>
    <xf numFmtId="0" fontId="0" fillId="0" borderId="29" xfId="0" applyBorder="1"/>
    <xf numFmtId="0" fontId="0" fillId="0" borderId="28" xfId="0" applyBorder="1"/>
    <xf numFmtId="0" fontId="0" fillId="0" borderId="40" xfId="0" applyBorder="1"/>
    <xf numFmtId="0" fontId="2" fillId="3" borderId="12" xfId="0" applyFont="1" applyFill="1" applyBorder="1" applyAlignment="1">
      <alignment horizontal="center"/>
    </xf>
    <xf numFmtId="0" fontId="2" fillId="3" borderId="13" xfId="0" applyFont="1" applyFill="1" applyBorder="1" applyAlignment="1">
      <alignment horizontal="center"/>
    </xf>
    <xf numFmtId="0" fontId="2" fillId="3" borderId="14" xfId="0" applyFont="1" applyFill="1" applyBorder="1" applyAlignment="1">
      <alignment horizontal="center"/>
    </xf>
    <xf numFmtId="0" fontId="30" fillId="5" borderId="27" xfId="0" applyFont="1" applyFill="1" applyBorder="1" applyAlignment="1">
      <alignment horizontal="left" vertical="top" wrapText="1"/>
    </xf>
    <xf numFmtId="0" fontId="1" fillId="5" borderId="18" xfId="0" applyFont="1" applyFill="1" applyBorder="1" applyAlignment="1">
      <alignment horizontal="left" vertical="top" wrapText="1"/>
    </xf>
    <xf numFmtId="0" fontId="1" fillId="5" borderId="19" xfId="0" applyFont="1" applyFill="1" applyBorder="1" applyAlignment="1">
      <alignment horizontal="left" vertical="top" wrapText="1"/>
    </xf>
    <xf numFmtId="0" fontId="1" fillId="5" borderId="38" xfId="0" applyFont="1" applyFill="1" applyBorder="1" applyAlignment="1">
      <alignment horizontal="left" vertical="top" wrapText="1"/>
    </xf>
    <xf numFmtId="0" fontId="1" fillId="5" borderId="0" xfId="0" applyFont="1" applyFill="1" applyAlignment="1">
      <alignment horizontal="left" vertical="top" wrapText="1"/>
    </xf>
    <xf numFmtId="0" fontId="1" fillId="5" borderId="39" xfId="0" applyFont="1" applyFill="1" applyBorder="1" applyAlignment="1">
      <alignment horizontal="left" vertical="top" wrapText="1"/>
    </xf>
    <xf numFmtId="0" fontId="0" fillId="5" borderId="38" xfId="0" applyFill="1" applyBorder="1" applyAlignment="1">
      <alignment horizontal="left" vertical="top" wrapText="1"/>
    </xf>
    <xf numFmtId="0" fontId="0" fillId="5" borderId="0" xfId="0" applyFill="1" applyAlignment="1">
      <alignment horizontal="left" vertical="top" wrapText="1"/>
    </xf>
    <xf numFmtId="0" fontId="0" fillId="5" borderId="39" xfId="0" applyFill="1" applyBorder="1" applyAlignment="1">
      <alignment horizontal="left" vertical="top" wrapText="1"/>
    </xf>
    <xf numFmtId="0" fontId="0" fillId="5" borderId="29" xfId="0" applyFill="1" applyBorder="1" applyAlignment="1">
      <alignment horizontal="left" vertical="top" wrapText="1"/>
    </xf>
    <xf numFmtId="0" fontId="0" fillId="5" borderId="28" xfId="0" applyFill="1" applyBorder="1" applyAlignment="1">
      <alignment horizontal="left" vertical="top" wrapText="1"/>
    </xf>
    <xf numFmtId="0" fontId="0" fillId="5" borderId="40" xfId="0" applyFill="1" applyBorder="1" applyAlignment="1">
      <alignment horizontal="left" vertical="top" wrapText="1"/>
    </xf>
    <xf numFmtId="0" fontId="10" fillId="0" borderId="57" xfId="0" applyFont="1" applyBorder="1" applyAlignment="1">
      <alignment horizontal="left" wrapText="1"/>
    </xf>
    <xf numFmtId="0" fontId="10" fillId="0" borderId="36" xfId="0" applyFont="1" applyBorder="1" applyAlignment="1">
      <alignment horizontal="left" wrapText="1"/>
    </xf>
    <xf numFmtId="0" fontId="10" fillId="0" borderId="37" xfId="0" applyFont="1" applyBorder="1" applyAlignment="1">
      <alignment horizontal="left" wrapText="1"/>
    </xf>
    <xf numFmtId="0" fontId="10" fillId="0" borderId="26" xfId="0" applyFont="1" applyBorder="1" applyAlignment="1">
      <alignment horizontal="left" wrapText="1"/>
    </xf>
    <xf numFmtId="0" fontId="10" fillId="0" borderId="1" xfId="0" applyFont="1" applyBorder="1" applyAlignment="1">
      <alignment horizontal="left" wrapText="1"/>
    </xf>
    <xf numFmtId="0" fontId="10" fillId="0" borderId="34" xfId="0" applyFont="1" applyBorder="1" applyAlignment="1">
      <alignment horizontal="left" wrapText="1"/>
    </xf>
    <xf numFmtId="0" fontId="10" fillId="0" borderId="2" xfId="0" applyFont="1" applyBorder="1" applyAlignment="1">
      <alignment horizontal="left" vertical="top" wrapText="1"/>
    </xf>
    <xf numFmtId="0" fontId="10" fillId="0" borderId="51" xfId="0" applyFont="1" applyBorder="1" applyAlignment="1">
      <alignment horizontal="left" vertical="top" wrapText="1"/>
    </xf>
    <xf numFmtId="0" fontId="4" fillId="0" borderId="26" xfId="0" applyFont="1" applyBorder="1" applyAlignment="1">
      <alignment horizontal="left" vertical="center" wrapText="1"/>
    </xf>
    <xf numFmtId="0" fontId="25" fillId="0" borderId="1" xfId="0" applyFont="1" applyBorder="1"/>
    <xf numFmtId="0" fontId="25" fillId="0" borderId="34" xfId="0" applyFont="1" applyBorder="1"/>
    <xf numFmtId="0" fontId="4" fillId="0" borderId="57" xfId="0" applyFont="1" applyBorder="1" applyAlignment="1">
      <alignment horizontal="left" vertical="center" wrapText="1"/>
    </xf>
    <xf numFmtId="0" fontId="25" fillId="0" borderId="36" xfId="0" applyFont="1" applyBorder="1"/>
    <xf numFmtId="0" fontId="25" fillId="0" borderId="37" xfId="0" applyFont="1" applyBorder="1"/>
    <xf numFmtId="0" fontId="2" fillId="4" borderId="12" xfId="0" applyFont="1" applyFill="1" applyBorder="1" applyAlignment="1">
      <alignment horizontal="center" vertical="center" wrapText="1"/>
    </xf>
    <xf numFmtId="0" fontId="25" fillId="0" borderId="13" xfId="0" applyFont="1" applyBorder="1"/>
    <xf numFmtId="0" fontId="25" fillId="0" borderId="14" xfId="0" applyFont="1" applyBorder="1"/>
    <xf numFmtId="0" fontId="4" fillId="0" borderId="63" xfId="0" applyFont="1" applyBorder="1" applyAlignment="1">
      <alignment horizontal="left" vertical="center" wrapText="1"/>
    </xf>
    <xf numFmtId="0" fontId="25" fillId="0" borderId="31" xfId="0" applyFont="1" applyBorder="1"/>
    <xf numFmtId="0" fontId="25" fillId="0" borderId="32" xfId="0" applyFont="1" applyBorder="1"/>
    <xf numFmtId="0" fontId="10" fillId="0" borderId="62" xfId="0" applyFont="1" applyBorder="1" applyAlignment="1">
      <alignment horizontal="left" vertical="top" wrapText="1"/>
    </xf>
    <xf numFmtId="0" fontId="10" fillId="0" borderId="65" xfId="0" applyFont="1" applyBorder="1" applyAlignment="1">
      <alignment horizontal="left" vertical="top" wrapText="1"/>
    </xf>
    <xf numFmtId="0" fontId="15" fillId="0" borderId="27" xfId="0" applyFont="1" applyBorder="1" applyAlignment="1">
      <alignment horizontal="left" vertical="top" wrapText="1"/>
    </xf>
    <xf numFmtId="0" fontId="15" fillId="0" borderId="18" xfId="0" applyFont="1" applyBorder="1" applyAlignment="1">
      <alignment horizontal="left" vertical="top" wrapText="1"/>
    </xf>
    <xf numFmtId="0" fontId="15" fillId="0" borderId="19" xfId="0" applyFont="1" applyBorder="1" applyAlignment="1">
      <alignment horizontal="left" vertical="top" wrapText="1"/>
    </xf>
    <xf numFmtId="0" fontId="15" fillId="0" borderId="38" xfId="0" applyFont="1" applyBorder="1" applyAlignment="1">
      <alignment horizontal="left" vertical="top" wrapText="1"/>
    </xf>
    <xf numFmtId="0" fontId="15" fillId="0" borderId="0" xfId="0" applyFont="1" applyAlignment="1">
      <alignment horizontal="left" vertical="top" wrapText="1"/>
    </xf>
    <xf numFmtId="0" fontId="15" fillId="0" borderId="39" xfId="0" applyFont="1" applyBorder="1" applyAlignment="1">
      <alignment horizontal="left" vertical="top" wrapText="1"/>
    </xf>
    <xf numFmtId="0" fontId="4" fillId="0" borderId="0" xfId="0" applyFont="1" applyAlignment="1">
      <alignment horizontal="right" vertical="top" wrapText="1"/>
    </xf>
    <xf numFmtId="0" fontId="4" fillId="0" borderId="0" xfId="0" applyFont="1" applyAlignment="1">
      <alignment horizontal="right" vertical="top"/>
    </xf>
    <xf numFmtId="0" fontId="4" fillId="0" borderId="0" xfId="0" applyFont="1" applyAlignment="1">
      <alignment horizontal="right"/>
    </xf>
    <xf numFmtId="0" fontId="35" fillId="3" borderId="12" xfId="0" applyFont="1" applyFill="1" applyBorder="1" applyAlignment="1">
      <alignment horizontal="center" vertical="center"/>
    </xf>
    <xf numFmtId="0" fontId="35" fillId="3" borderId="13" xfId="0" applyFont="1" applyFill="1" applyBorder="1" applyAlignment="1">
      <alignment horizontal="center" vertical="center"/>
    </xf>
    <xf numFmtId="0" fontId="35" fillId="3" borderId="14" xfId="0" applyFont="1" applyFill="1" applyBorder="1" applyAlignment="1">
      <alignment horizontal="center" vertical="center"/>
    </xf>
    <xf numFmtId="0" fontId="3" fillId="4" borderId="4" xfId="0" applyFont="1" applyFill="1" applyBorder="1" applyAlignment="1">
      <alignment horizontal="center" vertical="center"/>
    </xf>
    <xf numFmtId="0" fontId="0" fillId="0" borderId="4" xfId="0" applyBorder="1" applyAlignment="1">
      <alignment horizontal="center" vertical="center"/>
    </xf>
    <xf numFmtId="0" fontId="0" fillId="0" borderId="24" xfId="0" applyBorder="1" applyAlignment="1">
      <alignment horizontal="center" vertical="center"/>
    </xf>
    <xf numFmtId="0" fontId="42" fillId="4" borderId="10" xfId="0" applyFont="1" applyFill="1" applyBorder="1" applyAlignment="1">
      <alignment horizontal="center" vertical="center"/>
    </xf>
    <xf numFmtId="0" fontId="43" fillId="0" borderId="1" xfId="0" applyFont="1" applyBorder="1" applyAlignment="1">
      <alignment vertical="center"/>
    </xf>
    <xf numFmtId="0" fontId="5" fillId="4" borderId="16"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18" fillId="0" borderId="0" xfId="0" applyFont="1" applyAlignment="1">
      <alignment horizontal="left" vertical="top" wrapText="1"/>
    </xf>
    <xf numFmtId="0" fontId="5" fillId="0" borderId="0" xfId="0" applyFont="1" applyAlignment="1">
      <alignment horizontal="left" vertical="top" wrapText="1"/>
    </xf>
    <xf numFmtId="0" fontId="5" fillId="0" borderId="28" xfId="0" applyFont="1" applyBorder="1" applyAlignment="1">
      <alignment horizontal="left" vertical="top" wrapText="1"/>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14" xfId="0" applyFont="1" applyFill="1" applyBorder="1" applyAlignment="1">
      <alignment horizontal="center" vertical="center"/>
    </xf>
    <xf numFmtId="0" fontId="5" fillId="4" borderId="15" xfId="0" applyFont="1" applyFill="1" applyBorder="1" applyAlignment="1">
      <alignment horizontal="center" vertical="center" wrapText="1"/>
    </xf>
    <xf numFmtId="0" fontId="18" fillId="0" borderId="18" xfId="0" applyFont="1" applyBorder="1" applyAlignment="1">
      <alignment horizontal="left" vertical="top" wrapText="1"/>
    </xf>
    <xf numFmtId="0" fontId="20" fillId="4" borderId="10" xfId="0" applyFont="1" applyFill="1" applyBorder="1" applyAlignment="1">
      <alignment horizontal="center" vertical="center"/>
    </xf>
    <xf numFmtId="0" fontId="29" fillId="0" borderId="1" xfId="0" applyFont="1" applyBorder="1" applyAlignment="1">
      <alignment vertical="center"/>
    </xf>
    <xf numFmtId="0" fontId="19" fillId="4" borderId="18" xfId="0" applyFont="1" applyFill="1" applyBorder="1" applyAlignment="1">
      <alignment horizontal="center" vertical="center" wrapText="1"/>
    </xf>
    <xf numFmtId="0" fontId="0" fillId="4" borderId="0" xfId="0" applyFill="1" applyAlignment="1">
      <alignment horizontal="center" vertical="center" wrapText="1"/>
    </xf>
    <xf numFmtId="0" fontId="19" fillId="4" borderId="1" xfId="0" applyFont="1" applyFill="1" applyBorder="1" applyAlignment="1">
      <alignment horizontal="center" vertical="center"/>
    </xf>
    <xf numFmtId="0" fontId="0" fillId="4" borderId="1" xfId="0" applyFill="1" applyBorder="1" applyAlignment="1">
      <alignment horizontal="center" vertical="center"/>
    </xf>
    <xf numFmtId="0" fontId="0" fillId="4" borderId="9" xfId="0" applyFill="1" applyBorder="1" applyAlignment="1">
      <alignment horizontal="center" vertical="center"/>
    </xf>
    <xf numFmtId="0" fontId="4" fillId="4" borderId="30" xfId="0" applyFont="1" applyFill="1" applyBorder="1" applyAlignment="1">
      <alignment horizontal="center" vertical="center"/>
    </xf>
    <xf numFmtId="0" fontId="0" fillId="4" borderId="33" xfId="0" applyFill="1" applyBorder="1" applyAlignment="1">
      <alignment horizontal="center" vertical="center"/>
    </xf>
    <xf numFmtId="0" fontId="0" fillId="4" borderId="35" xfId="0" applyFill="1" applyBorder="1" applyAlignment="1">
      <alignment horizontal="center" vertical="center"/>
    </xf>
    <xf numFmtId="0" fontId="4" fillId="4" borderId="18" xfId="0" applyFont="1" applyFill="1" applyBorder="1" applyAlignment="1">
      <alignment horizontal="center" vertical="center" wrapText="1"/>
    </xf>
    <xf numFmtId="0" fontId="0" fillId="4" borderId="28" xfId="0" applyFill="1" applyBorder="1" applyAlignment="1">
      <alignment horizontal="center" vertical="center" wrapText="1"/>
    </xf>
    <xf numFmtId="0" fontId="3" fillId="3" borderId="12" xfId="0" applyFont="1" applyFill="1" applyBorder="1" applyAlignment="1">
      <alignment horizontal="center"/>
    </xf>
    <xf numFmtId="0" fontId="3" fillId="3" borderId="13" xfId="0" applyFont="1" applyFill="1" applyBorder="1" applyAlignment="1">
      <alignment horizontal="center"/>
    </xf>
    <xf numFmtId="0" fontId="3" fillId="3" borderId="14" xfId="0" applyFont="1" applyFill="1" applyBorder="1" applyAlignment="1">
      <alignment horizontal="center"/>
    </xf>
    <xf numFmtId="0" fontId="3" fillId="3" borderId="38"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39" xfId="0" applyFont="1" applyFill="1" applyBorder="1" applyAlignment="1">
      <alignment horizontal="center" vertical="center"/>
    </xf>
    <xf numFmtId="0" fontId="21" fillId="4" borderId="15" xfId="0" applyFont="1" applyFill="1" applyBorder="1" applyAlignment="1">
      <alignment horizontal="center" vertical="center" wrapText="1"/>
    </xf>
    <xf numFmtId="0" fontId="21" fillId="4" borderId="16" xfId="0" applyFont="1" applyFill="1" applyBorder="1" applyAlignment="1">
      <alignment horizontal="center" vertical="center" wrapText="1"/>
    </xf>
    <xf numFmtId="0" fontId="21" fillId="4" borderId="17" xfId="0" applyFont="1" applyFill="1" applyBorder="1" applyAlignment="1">
      <alignment horizontal="center" vertical="center" wrapText="1"/>
    </xf>
    <xf numFmtId="0" fontId="21" fillId="0" borderId="0" xfId="0" applyFont="1" applyAlignment="1">
      <alignment horizontal="left" vertical="top" wrapText="1"/>
    </xf>
    <xf numFmtId="0" fontId="21" fillId="0" borderId="28" xfId="0" applyFont="1" applyBorder="1" applyAlignment="1">
      <alignment horizontal="left" vertical="top" wrapText="1"/>
    </xf>
    <xf numFmtId="0" fontId="34" fillId="4" borderId="30" xfId="0" applyFont="1" applyFill="1" applyBorder="1" applyAlignment="1">
      <alignment horizontal="center" vertical="center"/>
    </xf>
    <xf numFmtId="0" fontId="36" fillId="4" borderId="33" xfId="0" applyFont="1" applyFill="1" applyBorder="1" applyAlignment="1">
      <alignment horizontal="center" vertical="center"/>
    </xf>
    <xf numFmtId="0" fontId="36" fillId="4" borderId="35" xfId="0" applyFont="1" applyFill="1" applyBorder="1" applyAlignment="1">
      <alignment horizontal="center" vertical="center"/>
    </xf>
    <xf numFmtId="0" fontId="35" fillId="4" borderId="18" xfId="0" applyFont="1" applyFill="1" applyBorder="1" applyAlignment="1">
      <alignment horizontal="center" vertical="center" wrapText="1"/>
    </xf>
    <xf numFmtId="0" fontId="36" fillId="4" borderId="0" xfId="0" applyFont="1" applyFill="1" applyAlignment="1">
      <alignment horizontal="center" vertical="center" wrapText="1"/>
    </xf>
    <xf numFmtId="0" fontId="36" fillId="4" borderId="28" xfId="0" applyFont="1" applyFill="1" applyBorder="1" applyAlignment="1">
      <alignment horizontal="center" vertical="center" wrapText="1"/>
    </xf>
    <xf numFmtId="0" fontId="34" fillId="4" borderId="15" xfId="0" applyFont="1" applyFill="1" applyBorder="1" applyAlignment="1">
      <alignment horizontal="center" vertical="center" wrapText="1"/>
    </xf>
    <xf numFmtId="0" fontId="34" fillId="4" borderId="16" xfId="0" applyFont="1" applyFill="1" applyBorder="1" applyAlignment="1">
      <alignment horizontal="center" vertical="center" wrapText="1"/>
    </xf>
    <xf numFmtId="0" fontId="34" fillId="4" borderId="17" xfId="0" applyFont="1" applyFill="1" applyBorder="1" applyAlignment="1">
      <alignment horizontal="center" vertical="center" wrapText="1"/>
    </xf>
    <xf numFmtId="0" fontId="35" fillId="0" borderId="18" xfId="0" applyFont="1" applyBorder="1" applyAlignment="1">
      <alignment horizontal="left" vertical="top" wrapText="1"/>
    </xf>
    <xf numFmtId="0" fontId="34" fillId="0" borderId="0" xfId="0" applyFont="1" applyAlignment="1">
      <alignment horizontal="left" vertical="top" wrapText="1"/>
    </xf>
    <xf numFmtId="0" fontId="34" fillId="0" borderId="28" xfId="0" applyFont="1" applyBorder="1" applyAlignment="1">
      <alignment horizontal="left" vertical="top" wrapText="1"/>
    </xf>
    <xf numFmtId="0" fontId="0" fillId="0" borderId="38" xfId="0" applyBorder="1" applyAlignment="1">
      <alignment wrapText="1"/>
    </xf>
    <xf numFmtId="0" fontId="0" fillId="0" borderId="0" xfId="0" applyAlignment="1">
      <alignment wrapText="1"/>
    </xf>
    <xf numFmtId="0" fontId="0" fillId="0" borderId="39" xfId="0" applyBorder="1" applyAlignment="1">
      <alignment wrapText="1"/>
    </xf>
    <xf numFmtId="0" fontId="0" fillId="0" borderId="29" xfId="0" applyBorder="1" applyAlignment="1">
      <alignment wrapText="1"/>
    </xf>
    <xf numFmtId="0" fontId="0" fillId="0" borderId="28" xfId="0" applyBorder="1" applyAlignment="1">
      <alignment wrapText="1"/>
    </xf>
    <xf numFmtId="0" fontId="0" fillId="0" borderId="40" xfId="0" applyBorder="1" applyAlignment="1">
      <alignment wrapText="1"/>
    </xf>
    <xf numFmtId="0" fontId="10" fillId="0" borderId="1" xfId="0" applyFont="1" applyBorder="1" applyAlignment="1">
      <alignment horizontal="center" wrapText="1"/>
    </xf>
    <xf numFmtId="0" fontId="10" fillId="0" borderId="0" xfId="0" applyFont="1" applyAlignment="1">
      <alignment horizontal="right"/>
    </xf>
    <xf numFmtId="0" fontId="10" fillId="0" borderId="0" xfId="0" applyFont="1" applyAlignment="1">
      <alignment horizontal="center"/>
    </xf>
    <xf numFmtId="0" fontId="10" fillId="0" borderId="1" xfId="0" applyFont="1" applyBorder="1" applyAlignment="1">
      <alignment horizontal="center" vertical="center" wrapText="1"/>
    </xf>
    <xf numFmtId="0" fontId="10" fillId="0" borderId="0" xfId="0" applyFont="1" applyAlignment="1">
      <alignment horizontal="center" wrapText="1"/>
    </xf>
    <xf numFmtId="0" fontId="10" fillId="0" borderId="1" xfId="0" applyFont="1" applyBorder="1" applyAlignment="1">
      <alignment wrapText="1"/>
    </xf>
    <xf numFmtId="0" fontId="10" fillId="0" borderId="3" xfId="0" applyFont="1" applyBorder="1"/>
    <xf numFmtId="0" fontId="10" fillId="0" borderId="5" xfId="0" applyFont="1" applyBorder="1"/>
    <xf numFmtId="0" fontId="10" fillId="0" borderId="52" xfId="0" applyFont="1" applyBorder="1"/>
    <xf numFmtId="0" fontId="10" fillId="0" borderId="23" xfId="0" applyFont="1" applyBorder="1"/>
    <xf numFmtId="0" fontId="10" fillId="0" borderId="11" xfId="0" applyFont="1" applyBorder="1"/>
    <xf numFmtId="0" fontId="10" fillId="0" borderId="24" xfId="0" applyFont="1" applyBorder="1"/>
    <xf numFmtId="0" fontId="10" fillId="0" borderId="0" xfId="0" applyFont="1" applyAlignment="1">
      <alignment horizontal="center" vertical="center" wrapText="1"/>
    </xf>
    <xf numFmtId="3" fontId="34" fillId="0" borderId="24" xfId="0" applyNumberFormat="1" applyFont="1" applyBorder="1" applyAlignment="1">
      <alignment horizontal="center" vertical="center" wrapText="1"/>
    </xf>
  </cellXfs>
  <cellStyles count="1">
    <cellStyle name="Įprastas"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835335</xdr:colOff>
      <xdr:row>13</xdr:row>
      <xdr:rowOff>123825</xdr:rowOff>
    </xdr:from>
    <xdr:to>
      <xdr:col>2</xdr:col>
      <xdr:colOff>2444084</xdr:colOff>
      <xdr:row>20</xdr:row>
      <xdr:rowOff>171450</xdr:rowOff>
    </xdr:to>
    <xdr:pic>
      <xdr:nvPicPr>
        <xdr:cNvPr id="5" name="Picture 4">
          <a:extLst>
            <a:ext uri="{FF2B5EF4-FFF2-40B4-BE49-F238E27FC236}">
              <a16:creationId xmlns:a16="http://schemas.microsoft.com/office/drawing/2014/main" id="{58C0B1A5-9FB5-2A01-74E0-EA049A9510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4535" y="3216275"/>
          <a:ext cx="1608749" cy="133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583406</xdr:colOff>
      <xdr:row>14</xdr:row>
      <xdr:rowOff>71438</xdr:rowOff>
    </xdr:from>
    <xdr:to>
      <xdr:col>7</xdr:col>
      <xdr:colOff>583406</xdr:colOff>
      <xdr:row>18</xdr:row>
      <xdr:rowOff>1128713</xdr:rowOff>
    </xdr:to>
    <xdr:pic>
      <xdr:nvPicPr>
        <xdr:cNvPr id="2" name="Picture 1" descr="Pagėgiai">
          <a:extLst>
            <a:ext uri="{FF2B5EF4-FFF2-40B4-BE49-F238E27FC236}">
              <a16:creationId xmlns:a16="http://schemas.microsoft.com/office/drawing/2014/main" id="{3C31610C-DD6B-F1F1-16E6-0BF77F558C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9344" y="2917032"/>
          <a:ext cx="2381250" cy="181927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88261-DDC9-4701-AE8A-DE0DEFDDAC40}">
  <sheetPr>
    <pageSetUpPr fitToPage="1"/>
  </sheetPr>
  <dimension ref="B1:D48"/>
  <sheetViews>
    <sheetView workbookViewId="0">
      <selection activeCell="D16" sqref="D16"/>
    </sheetView>
  </sheetViews>
  <sheetFormatPr defaultRowHeight="14.25" x14ac:dyDescent="0.45"/>
  <cols>
    <col min="2" max="2" width="8.796875" customWidth="1"/>
    <col min="3" max="3" width="54.6640625" customWidth="1"/>
    <col min="4" max="4" width="18.33203125" customWidth="1"/>
  </cols>
  <sheetData>
    <row r="1" spans="2:4" x14ac:dyDescent="0.45">
      <c r="C1" s="180"/>
      <c r="D1" s="179"/>
    </row>
    <row r="2" spans="2:4" ht="15.4" x14ac:dyDescent="0.45">
      <c r="C2" s="30"/>
    </row>
    <row r="3" spans="2:4" ht="15.4" x14ac:dyDescent="0.45">
      <c r="C3" s="30"/>
    </row>
    <row r="4" spans="2:4" ht="15.4" x14ac:dyDescent="0.45">
      <c r="C4" s="30"/>
    </row>
    <row r="5" spans="2:4" ht="15.4" x14ac:dyDescent="0.45">
      <c r="C5" s="30"/>
    </row>
    <row r="6" spans="2:4" ht="15.75" thickBot="1" x14ac:dyDescent="0.5">
      <c r="C6" s="30"/>
    </row>
    <row r="7" spans="2:4" ht="33.5" customHeight="1" thickBot="1" x14ac:dyDescent="0.5">
      <c r="B7" s="433" t="s">
        <v>204</v>
      </c>
      <c r="C7" s="434"/>
    </row>
    <row r="9" spans="2:4" ht="14.65" thickBot="1" x14ac:dyDescent="0.5"/>
    <row r="10" spans="2:4" x14ac:dyDescent="0.45">
      <c r="B10" s="426"/>
      <c r="C10" s="427"/>
    </row>
    <row r="11" spans="2:4" x14ac:dyDescent="0.45">
      <c r="B11" s="428"/>
      <c r="C11" s="429"/>
    </row>
    <row r="12" spans="2:4" x14ac:dyDescent="0.45">
      <c r="B12" s="428"/>
      <c r="C12" s="429"/>
    </row>
    <row r="13" spans="2:4" x14ac:dyDescent="0.45">
      <c r="B13" s="428"/>
      <c r="C13" s="429"/>
    </row>
    <row r="14" spans="2:4" x14ac:dyDescent="0.45">
      <c r="B14" s="428"/>
      <c r="C14" s="429"/>
    </row>
    <row r="15" spans="2:4" x14ac:dyDescent="0.45">
      <c r="B15" s="428"/>
      <c r="C15" s="429"/>
    </row>
    <row r="16" spans="2:4" x14ac:dyDescent="0.45">
      <c r="B16" s="428"/>
      <c r="C16" s="429"/>
    </row>
    <row r="17" spans="2:3" x14ac:dyDescent="0.45">
      <c r="B17" s="428"/>
      <c r="C17" s="429"/>
    </row>
    <row r="18" spans="2:3" x14ac:dyDescent="0.45">
      <c r="B18" s="428"/>
      <c r="C18" s="429"/>
    </row>
    <row r="19" spans="2:3" x14ac:dyDescent="0.45">
      <c r="B19" s="428"/>
      <c r="C19" s="429"/>
    </row>
    <row r="20" spans="2:3" x14ac:dyDescent="0.45">
      <c r="B20" s="428"/>
      <c r="C20" s="429"/>
    </row>
    <row r="21" spans="2:3" x14ac:dyDescent="0.45">
      <c r="B21" s="428"/>
      <c r="C21" s="429"/>
    </row>
    <row r="22" spans="2:3" x14ac:dyDescent="0.45">
      <c r="B22" s="428"/>
      <c r="C22" s="429"/>
    </row>
    <row r="23" spans="2:3" x14ac:dyDescent="0.45">
      <c r="B23" s="428"/>
      <c r="C23" s="429"/>
    </row>
    <row r="24" spans="2:3" x14ac:dyDescent="0.45">
      <c r="B24" s="428"/>
      <c r="C24" s="429"/>
    </row>
    <row r="25" spans="2:3" x14ac:dyDescent="0.45">
      <c r="B25" s="428"/>
      <c r="C25" s="429"/>
    </row>
    <row r="26" spans="2:3" x14ac:dyDescent="0.45">
      <c r="B26" s="428"/>
      <c r="C26" s="429"/>
    </row>
    <row r="27" spans="2:3" x14ac:dyDescent="0.45">
      <c r="B27" s="428"/>
      <c r="C27" s="429"/>
    </row>
    <row r="28" spans="2:3" hidden="1" x14ac:dyDescent="0.45">
      <c r="B28" s="428"/>
      <c r="C28" s="429"/>
    </row>
    <row r="29" spans="2:3" hidden="1" x14ac:dyDescent="0.45">
      <c r="B29" s="428"/>
      <c r="C29" s="429"/>
    </row>
    <row r="30" spans="2:3" hidden="1" x14ac:dyDescent="0.45">
      <c r="B30" s="428"/>
      <c r="C30" s="429"/>
    </row>
    <row r="31" spans="2:3" hidden="1" x14ac:dyDescent="0.45">
      <c r="B31" s="428"/>
      <c r="C31" s="429"/>
    </row>
    <row r="32" spans="2:3" hidden="1" x14ac:dyDescent="0.45">
      <c r="B32" s="428"/>
      <c r="C32" s="429"/>
    </row>
    <row r="33" spans="2:3" ht="2.5499999999999998" hidden="1" customHeight="1" x14ac:dyDescent="0.45">
      <c r="B33" s="428"/>
      <c r="C33" s="429"/>
    </row>
    <row r="34" spans="2:3" hidden="1" x14ac:dyDescent="0.45">
      <c r="B34" s="428"/>
      <c r="C34" s="429"/>
    </row>
    <row r="35" spans="2:3" hidden="1" x14ac:dyDescent="0.45">
      <c r="B35" s="428"/>
      <c r="C35" s="429"/>
    </row>
    <row r="36" spans="2:3" hidden="1" x14ac:dyDescent="0.45">
      <c r="B36" s="428"/>
      <c r="C36" s="429"/>
    </row>
    <row r="37" spans="2:3" hidden="1" x14ac:dyDescent="0.45">
      <c r="B37" s="428"/>
      <c r="C37" s="429"/>
    </row>
    <row r="38" spans="2:3" hidden="1" x14ac:dyDescent="0.45">
      <c r="B38" s="428"/>
      <c r="C38" s="429"/>
    </row>
    <row r="39" spans="2:3" hidden="1" x14ac:dyDescent="0.45">
      <c r="B39" s="428"/>
      <c r="C39" s="429"/>
    </row>
    <row r="40" spans="2:3" hidden="1" x14ac:dyDescent="0.45">
      <c r="B40" s="428"/>
      <c r="C40" s="429"/>
    </row>
    <row r="41" spans="2:3" hidden="1" x14ac:dyDescent="0.45">
      <c r="B41" s="428"/>
      <c r="C41" s="429"/>
    </row>
    <row r="42" spans="2:3" hidden="1" x14ac:dyDescent="0.45">
      <c r="B42" s="428"/>
      <c r="C42" s="429"/>
    </row>
    <row r="43" spans="2:3" hidden="1" x14ac:dyDescent="0.45">
      <c r="B43" s="428"/>
      <c r="C43" s="429"/>
    </row>
    <row r="44" spans="2:3" hidden="1" x14ac:dyDescent="0.45">
      <c r="B44" s="428"/>
      <c r="C44" s="429"/>
    </row>
    <row r="45" spans="2:3" hidden="1" x14ac:dyDescent="0.45">
      <c r="B45" s="428"/>
      <c r="C45" s="429"/>
    </row>
    <row r="46" spans="2:3" ht="8" customHeight="1" thickBot="1" x14ac:dyDescent="0.5">
      <c r="B46" s="430"/>
      <c r="C46" s="431"/>
    </row>
    <row r="47" spans="2:3" ht="14.65" thickBot="1" x14ac:dyDescent="0.5">
      <c r="B47" s="432"/>
      <c r="C47" s="432"/>
    </row>
    <row r="48" spans="2:3" ht="14.65" thickBot="1" x14ac:dyDescent="0.5">
      <c r="B48" s="435" t="s">
        <v>1</v>
      </c>
      <c r="C48" s="436"/>
    </row>
  </sheetData>
  <mergeCells count="4">
    <mergeCell ref="B10:C46"/>
    <mergeCell ref="B47:C47"/>
    <mergeCell ref="B7:C7"/>
    <mergeCell ref="B48:C48"/>
  </mergeCells>
  <pageMargins left="0.7" right="0.7"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L34"/>
  <sheetViews>
    <sheetView topLeftCell="A34" zoomScale="80" zoomScaleNormal="80" zoomScaleSheetLayoutView="70" workbookViewId="0">
      <selection activeCell="C37" sqref="C37"/>
    </sheetView>
  </sheetViews>
  <sheetFormatPr defaultColWidth="8.796875" defaultRowHeight="13.9" x14ac:dyDescent="0.4"/>
  <cols>
    <col min="1" max="10" width="8.796875" style="19"/>
    <col min="11" max="11" width="7.19921875" style="19" customWidth="1"/>
    <col min="12" max="12" width="1.796875" style="19" customWidth="1"/>
    <col min="13" max="16384" width="8.796875" style="19"/>
  </cols>
  <sheetData>
    <row r="3" spans="1:12" ht="14.25" thickBot="1" x14ac:dyDescent="0.45"/>
    <row r="4" spans="1:12" ht="28.35" customHeight="1" thickBot="1" x14ac:dyDescent="0.45">
      <c r="A4" s="437" t="s">
        <v>24</v>
      </c>
      <c r="B4" s="438"/>
      <c r="C4" s="438"/>
      <c r="D4" s="438"/>
      <c r="E4" s="438"/>
      <c r="F4" s="438"/>
      <c r="G4" s="438"/>
      <c r="H4" s="438"/>
      <c r="I4" s="438"/>
      <c r="J4" s="438"/>
      <c r="K4" s="438"/>
      <c r="L4" s="439"/>
    </row>
    <row r="5" spans="1:12" ht="14.25" thickBot="1" x14ac:dyDescent="0.45"/>
    <row r="6" spans="1:12" ht="15.4" thickBot="1" x14ac:dyDescent="0.45">
      <c r="A6" s="312" t="s">
        <v>25</v>
      </c>
      <c r="B6" s="313"/>
      <c r="C6" s="313"/>
      <c r="D6" s="313"/>
      <c r="E6" s="313"/>
      <c r="F6" s="313"/>
      <c r="G6" s="313"/>
      <c r="H6" s="313"/>
      <c r="I6" s="313"/>
      <c r="J6" s="313"/>
      <c r="K6" s="313"/>
      <c r="L6" s="314"/>
    </row>
    <row r="7" spans="1:12" ht="14.55" customHeight="1" x14ac:dyDescent="0.4">
      <c r="A7" s="440" t="s">
        <v>105</v>
      </c>
      <c r="B7" s="441"/>
      <c r="C7" s="441"/>
      <c r="D7" s="441"/>
      <c r="E7" s="441"/>
      <c r="F7" s="441"/>
      <c r="G7" s="441"/>
      <c r="H7" s="441"/>
      <c r="I7" s="441"/>
      <c r="J7" s="441"/>
      <c r="K7" s="441"/>
      <c r="L7" s="442"/>
    </row>
    <row r="8" spans="1:12" x14ac:dyDescent="0.4">
      <c r="A8" s="443"/>
      <c r="B8" s="444"/>
      <c r="C8" s="444"/>
      <c r="D8" s="444"/>
      <c r="E8" s="444"/>
      <c r="F8" s="444"/>
      <c r="G8" s="444"/>
      <c r="H8" s="444"/>
      <c r="I8" s="444"/>
      <c r="J8" s="444"/>
      <c r="K8" s="444"/>
      <c r="L8" s="445"/>
    </row>
    <row r="9" spans="1:12" x14ac:dyDescent="0.4">
      <c r="A9" s="443"/>
      <c r="B9" s="444"/>
      <c r="C9" s="444"/>
      <c r="D9" s="444"/>
      <c r="E9" s="444"/>
      <c r="F9" s="444"/>
      <c r="G9" s="444"/>
      <c r="H9" s="444"/>
      <c r="I9" s="444"/>
      <c r="J9" s="444"/>
      <c r="K9" s="444"/>
      <c r="L9" s="445"/>
    </row>
    <row r="10" spans="1:12" x14ac:dyDescent="0.4">
      <c r="A10" s="443"/>
      <c r="B10" s="444"/>
      <c r="C10" s="444"/>
      <c r="D10" s="444"/>
      <c r="E10" s="444"/>
      <c r="F10" s="444"/>
      <c r="G10" s="444"/>
      <c r="H10" s="444"/>
      <c r="I10" s="444"/>
      <c r="J10" s="444"/>
      <c r="K10" s="444"/>
      <c r="L10" s="445"/>
    </row>
    <row r="11" spans="1:12" x14ac:dyDescent="0.4">
      <c r="A11" s="443"/>
      <c r="B11" s="444"/>
      <c r="C11" s="444"/>
      <c r="D11" s="444"/>
      <c r="E11" s="444"/>
      <c r="F11" s="444"/>
      <c r="G11" s="444"/>
      <c r="H11" s="444"/>
      <c r="I11" s="444"/>
      <c r="J11" s="444"/>
      <c r="K11" s="444"/>
      <c r="L11" s="445"/>
    </row>
    <row r="12" spans="1:12" x14ac:dyDescent="0.4">
      <c r="A12" s="443"/>
      <c r="B12" s="444"/>
      <c r="C12" s="444"/>
      <c r="D12" s="444"/>
      <c r="E12" s="444"/>
      <c r="F12" s="444"/>
      <c r="G12" s="444"/>
      <c r="H12" s="444"/>
      <c r="I12" s="444"/>
      <c r="J12" s="444"/>
      <c r="K12" s="444"/>
      <c r="L12" s="445"/>
    </row>
    <row r="13" spans="1:12" x14ac:dyDescent="0.4">
      <c r="A13" s="443"/>
      <c r="B13" s="444"/>
      <c r="C13" s="444"/>
      <c r="D13" s="444"/>
      <c r="E13" s="444"/>
      <c r="F13" s="444"/>
      <c r="G13" s="444"/>
      <c r="H13" s="444"/>
      <c r="I13" s="444"/>
      <c r="J13" s="444"/>
      <c r="K13" s="444"/>
      <c r="L13" s="445"/>
    </row>
    <row r="14" spans="1:12" x14ac:dyDescent="0.4">
      <c r="A14" s="443"/>
      <c r="B14" s="444"/>
      <c r="C14" s="444"/>
      <c r="D14" s="444"/>
      <c r="E14" s="444"/>
      <c r="F14" s="444"/>
      <c r="G14" s="444"/>
      <c r="H14" s="444"/>
      <c r="I14" s="444"/>
      <c r="J14" s="444"/>
      <c r="K14" s="444"/>
      <c r="L14" s="445"/>
    </row>
    <row r="15" spans="1:12" x14ac:dyDescent="0.4">
      <c r="A15" s="443"/>
      <c r="B15" s="444"/>
      <c r="C15" s="444"/>
      <c r="D15" s="444"/>
      <c r="E15" s="444"/>
      <c r="F15" s="444"/>
      <c r="G15" s="444"/>
      <c r="H15" s="444"/>
      <c r="I15" s="444"/>
      <c r="J15" s="444"/>
      <c r="K15" s="444"/>
      <c r="L15" s="445"/>
    </row>
    <row r="16" spans="1:12" x14ac:dyDescent="0.4">
      <c r="A16" s="443"/>
      <c r="B16" s="444"/>
      <c r="C16" s="444"/>
      <c r="D16" s="444"/>
      <c r="E16" s="444"/>
      <c r="F16" s="444"/>
      <c r="G16" s="444"/>
      <c r="H16" s="444"/>
      <c r="I16" s="444"/>
      <c r="J16" s="444"/>
      <c r="K16" s="444"/>
      <c r="L16" s="445"/>
    </row>
    <row r="17" spans="1:12" x14ac:dyDescent="0.4">
      <c r="A17" s="443"/>
      <c r="B17" s="444"/>
      <c r="C17" s="444"/>
      <c r="D17" s="444"/>
      <c r="E17" s="444"/>
      <c r="F17" s="444"/>
      <c r="G17" s="444"/>
      <c r="H17" s="444"/>
      <c r="I17" s="444"/>
      <c r="J17" s="444"/>
      <c r="K17" s="444"/>
      <c r="L17" s="445"/>
    </row>
    <row r="18" spans="1:12" x14ac:dyDescent="0.4">
      <c r="A18" s="443"/>
      <c r="B18" s="444"/>
      <c r="C18" s="444"/>
      <c r="D18" s="444"/>
      <c r="E18" s="444"/>
      <c r="F18" s="444"/>
      <c r="G18" s="444"/>
      <c r="H18" s="444"/>
      <c r="I18" s="444"/>
      <c r="J18" s="444"/>
      <c r="K18" s="444"/>
      <c r="L18" s="445"/>
    </row>
    <row r="19" spans="1:12" ht="168" customHeight="1" thickBot="1" x14ac:dyDescent="0.45">
      <c r="A19" s="446"/>
      <c r="B19" s="447"/>
      <c r="C19" s="447"/>
      <c r="D19" s="447"/>
      <c r="E19" s="447"/>
      <c r="F19" s="447"/>
      <c r="G19" s="447"/>
      <c r="H19" s="447"/>
      <c r="I19" s="447"/>
      <c r="J19" s="447"/>
      <c r="K19" s="447"/>
      <c r="L19" s="448"/>
    </row>
    <row r="20" spans="1:12" ht="14.25" thickBot="1" x14ac:dyDescent="0.45">
      <c r="A20" s="455"/>
      <c r="B20" s="456"/>
      <c r="C20" s="456"/>
      <c r="D20" s="456"/>
      <c r="E20" s="456"/>
      <c r="F20" s="456"/>
      <c r="G20" s="456"/>
      <c r="H20" s="456"/>
      <c r="I20" s="456"/>
      <c r="J20" s="456"/>
      <c r="K20" s="456"/>
      <c r="L20" s="457"/>
    </row>
    <row r="21" spans="1:12" ht="14.55" customHeight="1" thickBot="1" x14ac:dyDescent="0.45">
      <c r="A21" s="449" t="s">
        <v>26</v>
      </c>
      <c r="B21" s="450"/>
      <c r="C21" s="450"/>
      <c r="D21" s="450"/>
      <c r="E21" s="450"/>
      <c r="F21" s="450"/>
      <c r="G21" s="450"/>
      <c r="H21" s="450"/>
      <c r="I21" s="450"/>
      <c r="J21" s="450"/>
      <c r="K21" s="450"/>
      <c r="L21" s="451"/>
    </row>
    <row r="22" spans="1:12" x14ac:dyDescent="0.4">
      <c r="A22" s="452" t="s">
        <v>192</v>
      </c>
      <c r="B22" s="352"/>
      <c r="C22" s="352"/>
      <c r="D22" s="352"/>
      <c r="E22" s="352"/>
      <c r="F22" s="352"/>
      <c r="G22" s="352"/>
      <c r="H22" s="352"/>
      <c r="I22" s="352"/>
      <c r="J22" s="352"/>
      <c r="K22" s="352"/>
      <c r="L22" s="353"/>
    </row>
    <row r="23" spans="1:12" x14ac:dyDescent="0.4">
      <c r="A23" s="453"/>
      <c r="B23" s="355"/>
      <c r="C23" s="355"/>
      <c r="D23" s="355"/>
      <c r="E23" s="355"/>
      <c r="F23" s="355"/>
      <c r="G23" s="355"/>
      <c r="H23" s="355"/>
      <c r="I23" s="355"/>
      <c r="J23" s="355"/>
      <c r="K23" s="355"/>
      <c r="L23" s="356"/>
    </row>
    <row r="24" spans="1:12" x14ac:dyDescent="0.4">
      <c r="A24" s="453"/>
      <c r="B24" s="355"/>
      <c r="C24" s="355"/>
      <c r="D24" s="355"/>
      <c r="E24" s="355"/>
      <c r="F24" s="355"/>
      <c r="G24" s="355"/>
      <c r="H24" s="355"/>
      <c r="I24" s="355"/>
      <c r="J24" s="355"/>
      <c r="K24" s="355"/>
      <c r="L24" s="356"/>
    </row>
    <row r="25" spans="1:12" x14ac:dyDescent="0.4">
      <c r="A25" s="453"/>
      <c r="B25" s="355"/>
      <c r="C25" s="355"/>
      <c r="D25" s="355"/>
      <c r="E25" s="355"/>
      <c r="F25" s="355"/>
      <c r="G25" s="355"/>
      <c r="H25" s="355"/>
      <c r="I25" s="355"/>
      <c r="J25" s="355"/>
      <c r="K25" s="355"/>
      <c r="L25" s="356"/>
    </row>
    <row r="26" spans="1:12" x14ac:dyDescent="0.4">
      <c r="A26" s="453"/>
      <c r="B26" s="355"/>
      <c r="C26" s="355"/>
      <c r="D26" s="355"/>
      <c r="E26" s="355"/>
      <c r="F26" s="355"/>
      <c r="G26" s="355"/>
      <c r="H26" s="355"/>
      <c r="I26" s="355"/>
      <c r="J26" s="355"/>
      <c r="K26" s="355"/>
      <c r="L26" s="356"/>
    </row>
    <row r="27" spans="1:12" x14ac:dyDescent="0.4">
      <c r="A27" s="453"/>
      <c r="B27" s="355"/>
      <c r="C27" s="355"/>
      <c r="D27" s="355"/>
      <c r="E27" s="355"/>
      <c r="F27" s="355"/>
      <c r="G27" s="355"/>
      <c r="H27" s="355"/>
      <c r="I27" s="355"/>
      <c r="J27" s="355"/>
      <c r="K27" s="355"/>
      <c r="L27" s="356"/>
    </row>
    <row r="28" spans="1:12" x14ac:dyDescent="0.4">
      <c r="A28" s="453"/>
      <c r="B28" s="355"/>
      <c r="C28" s="355"/>
      <c r="D28" s="355"/>
      <c r="E28" s="355"/>
      <c r="F28" s="355"/>
      <c r="G28" s="355"/>
      <c r="H28" s="355"/>
      <c r="I28" s="355"/>
      <c r="J28" s="355"/>
      <c r="K28" s="355"/>
      <c r="L28" s="356"/>
    </row>
    <row r="29" spans="1:12" x14ac:dyDescent="0.4">
      <c r="A29" s="453"/>
      <c r="B29" s="355"/>
      <c r="C29" s="355"/>
      <c r="D29" s="355"/>
      <c r="E29" s="355"/>
      <c r="F29" s="355"/>
      <c r="G29" s="355"/>
      <c r="H29" s="355"/>
      <c r="I29" s="355"/>
      <c r="J29" s="355"/>
      <c r="K29" s="355"/>
      <c r="L29" s="356"/>
    </row>
    <row r="30" spans="1:12" x14ac:dyDescent="0.4">
      <c r="A30" s="453"/>
      <c r="B30" s="355"/>
      <c r="C30" s="355"/>
      <c r="D30" s="355"/>
      <c r="E30" s="355"/>
      <c r="F30" s="355"/>
      <c r="G30" s="355"/>
      <c r="H30" s="355"/>
      <c r="I30" s="355"/>
      <c r="J30" s="355"/>
      <c r="K30" s="355"/>
      <c r="L30" s="356"/>
    </row>
    <row r="31" spans="1:12" x14ac:dyDescent="0.4">
      <c r="A31" s="453"/>
      <c r="B31" s="355"/>
      <c r="C31" s="355"/>
      <c r="D31" s="355"/>
      <c r="E31" s="355"/>
      <c r="F31" s="355"/>
      <c r="G31" s="355"/>
      <c r="H31" s="355"/>
      <c r="I31" s="355"/>
      <c r="J31" s="355"/>
      <c r="K31" s="355"/>
      <c r="L31" s="356"/>
    </row>
    <row r="32" spans="1:12" x14ac:dyDescent="0.4">
      <c r="A32" s="453"/>
      <c r="B32" s="355"/>
      <c r="C32" s="355"/>
      <c r="D32" s="355"/>
      <c r="E32" s="355"/>
      <c r="F32" s="355"/>
      <c r="G32" s="355"/>
      <c r="H32" s="355"/>
      <c r="I32" s="355"/>
      <c r="J32" s="355"/>
      <c r="K32" s="355"/>
      <c r="L32" s="356"/>
    </row>
    <row r="33" spans="1:12" x14ac:dyDescent="0.4">
      <c r="A33" s="453"/>
      <c r="B33" s="355"/>
      <c r="C33" s="355"/>
      <c r="D33" s="355"/>
      <c r="E33" s="355"/>
      <c r="F33" s="355"/>
      <c r="G33" s="355"/>
      <c r="H33" s="355"/>
      <c r="I33" s="355"/>
      <c r="J33" s="355"/>
      <c r="K33" s="355"/>
      <c r="L33" s="356"/>
    </row>
    <row r="34" spans="1:12" ht="261.60000000000002" customHeight="1" thickBot="1" x14ac:dyDescent="0.45">
      <c r="A34" s="454"/>
      <c r="B34" s="358"/>
      <c r="C34" s="358"/>
      <c r="D34" s="358"/>
      <c r="E34" s="358"/>
      <c r="F34" s="358"/>
      <c r="G34" s="358"/>
      <c r="H34" s="358"/>
      <c r="I34" s="358"/>
      <c r="J34" s="358"/>
      <c r="K34" s="358"/>
      <c r="L34" s="359"/>
    </row>
  </sheetData>
  <mergeCells count="6">
    <mergeCell ref="A4:L4"/>
    <mergeCell ref="A6:L6"/>
    <mergeCell ref="A7:L19"/>
    <mergeCell ref="A21:L21"/>
    <mergeCell ref="A22:L34"/>
    <mergeCell ref="A20:L20"/>
  </mergeCells>
  <pageMargins left="0.7" right="0.7" top="0.75" bottom="0.75" header="0.3" footer="0.3"/>
  <pageSetup paperSize="9" scale="81" orientation="portrait"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0"/>
  <sheetViews>
    <sheetView topLeftCell="A47" zoomScale="90" zoomScaleNormal="90" workbookViewId="0">
      <selection activeCell="P19" sqref="P19"/>
    </sheetView>
  </sheetViews>
  <sheetFormatPr defaultColWidth="8.796875" defaultRowHeight="14.25" x14ac:dyDescent="0.45"/>
  <cols>
    <col min="1" max="10" width="8.796875" style="23"/>
    <col min="11" max="11" width="7.19921875" style="23" customWidth="1"/>
    <col min="12" max="12" width="1.796875" style="23" customWidth="1"/>
    <col min="13" max="16384" width="8.796875" style="23"/>
  </cols>
  <sheetData>
    <row r="1" spans="1:12" ht="14.65" thickBot="1" x14ac:dyDescent="0.5">
      <c r="A1" s="24"/>
      <c r="B1" s="24"/>
      <c r="C1" s="24"/>
      <c r="D1" s="24"/>
      <c r="E1" s="24"/>
      <c r="F1" s="24"/>
      <c r="G1" s="24"/>
      <c r="H1" s="24"/>
      <c r="I1" s="24"/>
      <c r="J1" s="24"/>
      <c r="K1" s="24"/>
      <c r="L1" s="24"/>
    </row>
    <row r="2" spans="1:12" ht="15.75" thickBot="1" x14ac:dyDescent="0.5">
      <c r="A2" s="458" t="s">
        <v>191</v>
      </c>
      <c r="B2" s="459"/>
      <c r="C2" s="459"/>
      <c r="D2" s="459"/>
      <c r="E2" s="459"/>
      <c r="F2" s="459"/>
      <c r="G2" s="459"/>
      <c r="H2" s="459"/>
      <c r="I2" s="459"/>
      <c r="J2" s="459"/>
      <c r="K2" s="459"/>
      <c r="L2" s="460"/>
    </row>
    <row r="3" spans="1:12" x14ac:dyDescent="0.45">
      <c r="A3" s="24"/>
      <c r="B3" s="24"/>
      <c r="C3" s="24"/>
      <c r="D3" s="24"/>
      <c r="E3" s="24"/>
      <c r="F3" s="24"/>
      <c r="G3" s="24"/>
      <c r="H3" s="24"/>
      <c r="I3" s="24"/>
      <c r="J3" s="24"/>
      <c r="K3" s="24"/>
      <c r="L3" s="24"/>
    </row>
    <row r="4" spans="1:12" ht="14.65" thickBot="1" x14ac:dyDescent="0.5">
      <c r="A4" s="24"/>
      <c r="B4" s="24"/>
      <c r="C4" s="24"/>
      <c r="D4" s="24"/>
      <c r="E4" s="24"/>
      <c r="F4" s="24"/>
      <c r="G4" s="24"/>
      <c r="H4" s="24"/>
      <c r="I4" s="24"/>
      <c r="J4" s="24"/>
      <c r="K4" s="24"/>
      <c r="L4" s="24"/>
    </row>
    <row r="5" spans="1:12" ht="15.75" thickBot="1" x14ac:dyDescent="0.5">
      <c r="A5" s="312" t="s">
        <v>23</v>
      </c>
      <c r="B5" s="313"/>
      <c r="C5" s="313"/>
      <c r="D5" s="313"/>
      <c r="E5" s="313"/>
      <c r="F5" s="313"/>
      <c r="G5" s="313"/>
      <c r="H5" s="313"/>
      <c r="I5" s="313"/>
      <c r="J5" s="313"/>
      <c r="K5" s="313"/>
      <c r="L5" s="314"/>
    </row>
    <row r="6" spans="1:12" x14ac:dyDescent="0.45">
      <c r="A6" s="461" t="s">
        <v>208</v>
      </c>
      <c r="B6" s="462"/>
      <c r="C6" s="462"/>
      <c r="D6" s="462"/>
      <c r="E6" s="462"/>
      <c r="F6" s="462"/>
      <c r="G6" s="462"/>
      <c r="H6" s="462"/>
      <c r="I6" s="462"/>
      <c r="J6" s="462"/>
      <c r="K6" s="462"/>
      <c r="L6" s="463"/>
    </row>
    <row r="7" spans="1:12" x14ac:dyDescent="0.45">
      <c r="A7" s="464"/>
      <c r="B7" s="465"/>
      <c r="C7" s="465"/>
      <c r="D7" s="465"/>
      <c r="E7" s="465"/>
      <c r="F7" s="465"/>
      <c r="G7" s="465"/>
      <c r="H7" s="465"/>
      <c r="I7" s="465"/>
      <c r="J7" s="465"/>
      <c r="K7" s="465"/>
      <c r="L7" s="466"/>
    </row>
    <row r="8" spans="1:12" x14ac:dyDescent="0.45">
      <c r="A8" s="464"/>
      <c r="B8" s="465"/>
      <c r="C8" s="465"/>
      <c r="D8" s="465"/>
      <c r="E8" s="465"/>
      <c r="F8" s="465"/>
      <c r="G8" s="465"/>
      <c r="H8" s="465"/>
      <c r="I8" s="465"/>
      <c r="J8" s="465"/>
      <c r="K8" s="465"/>
      <c r="L8" s="466"/>
    </row>
    <row r="9" spans="1:12" x14ac:dyDescent="0.45">
      <c r="A9" s="464"/>
      <c r="B9" s="465"/>
      <c r="C9" s="465"/>
      <c r="D9" s="465"/>
      <c r="E9" s="465"/>
      <c r="F9" s="465"/>
      <c r="G9" s="465"/>
      <c r="H9" s="465"/>
      <c r="I9" s="465"/>
      <c r="J9" s="465"/>
      <c r="K9" s="465"/>
      <c r="L9" s="466"/>
    </row>
    <row r="10" spans="1:12" x14ac:dyDescent="0.45">
      <c r="A10" s="464"/>
      <c r="B10" s="465"/>
      <c r="C10" s="465"/>
      <c r="D10" s="465"/>
      <c r="E10" s="465"/>
      <c r="F10" s="465"/>
      <c r="G10" s="465"/>
      <c r="H10" s="465"/>
      <c r="I10" s="465"/>
      <c r="J10" s="465"/>
      <c r="K10" s="465"/>
      <c r="L10" s="466"/>
    </row>
    <row r="11" spans="1:12" x14ac:dyDescent="0.45">
      <c r="A11" s="464"/>
      <c r="B11" s="465"/>
      <c r="C11" s="465"/>
      <c r="D11" s="465"/>
      <c r="E11" s="465"/>
      <c r="F11" s="465"/>
      <c r="G11" s="465"/>
      <c r="H11" s="465"/>
      <c r="I11" s="465"/>
      <c r="J11" s="465"/>
      <c r="K11" s="465"/>
      <c r="L11" s="466"/>
    </row>
    <row r="12" spans="1:12" x14ac:dyDescent="0.45">
      <c r="A12" s="464"/>
      <c r="B12" s="465"/>
      <c r="C12" s="465"/>
      <c r="D12" s="465"/>
      <c r="E12" s="465"/>
      <c r="F12" s="465"/>
      <c r="G12" s="465"/>
      <c r="H12" s="465"/>
      <c r="I12" s="465"/>
      <c r="J12" s="465"/>
      <c r="K12" s="465"/>
      <c r="L12" s="466"/>
    </row>
    <row r="13" spans="1:12" x14ac:dyDescent="0.45">
      <c r="A13" s="464"/>
      <c r="B13" s="465"/>
      <c r="C13" s="465"/>
      <c r="D13" s="465"/>
      <c r="E13" s="465"/>
      <c r="F13" s="465"/>
      <c r="G13" s="465"/>
      <c r="H13" s="465"/>
      <c r="I13" s="465"/>
      <c r="J13" s="465"/>
      <c r="K13" s="465"/>
      <c r="L13" s="466"/>
    </row>
    <row r="14" spans="1:12" x14ac:dyDescent="0.45">
      <c r="A14" s="464"/>
      <c r="B14" s="465"/>
      <c r="C14" s="465"/>
      <c r="D14" s="465"/>
      <c r="E14" s="465"/>
      <c r="F14" s="465"/>
      <c r="G14" s="465"/>
      <c r="H14" s="465"/>
      <c r="I14" s="465"/>
      <c r="J14" s="465"/>
      <c r="K14" s="465"/>
      <c r="L14" s="466"/>
    </row>
    <row r="15" spans="1:12" x14ac:dyDescent="0.45">
      <c r="A15" s="464"/>
      <c r="B15" s="465"/>
      <c r="C15" s="465"/>
      <c r="D15" s="465"/>
      <c r="E15" s="465"/>
      <c r="F15" s="465"/>
      <c r="G15" s="465"/>
      <c r="H15" s="465"/>
      <c r="I15" s="465"/>
      <c r="J15" s="465"/>
      <c r="K15" s="465"/>
      <c r="L15" s="466"/>
    </row>
    <row r="16" spans="1:12" x14ac:dyDescent="0.45">
      <c r="A16" s="464"/>
      <c r="B16" s="465"/>
      <c r="C16" s="465"/>
      <c r="D16" s="465"/>
      <c r="E16" s="465"/>
      <c r="F16" s="465"/>
      <c r="G16" s="465"/>
      <c r="H16" s="465"/>
      <c r="I16" s="465"/>
      <c r="J16" s="465"/>
      <c r="K16" s="465"/>
      <c r="L16" s="466"/>
    </row>
    <row r="17" spans="1:12" x14ac:dyDescent="0.45">
      <c r="A17" s="464"/>
      <c r="B17" s="465"/>
      <c r="C17" s="465"/>
      <c r="D17" s="465"/>
      <c r="E17" s="465"/>
      <c r="F17" s="465"/>
      <c r="G17" s="465"/>
      <c r="H17" s="465"/>
      <c r="I17" s="465"/>
      <c r="J17" s="465"/>
      <c r="K17" s="465"/>
      <c r="L17" s="466"/>
    </row>
    <row r="18" spans="1:12" x14ac:dyDescent="0.45">
      <c r="A18" s="464"/>
      <c r="B18" s="465"/>
      <c r="C18" s="465"/>
      <c r="D18" s="465"/>
      <c r="E18" s="465"/>
      <c r="F18" s="465"/>
      <c r="G18" s="465"/>
      <c r="H18" s="465"/>
      <c r="I18" s="465"/>
      <c r="J18" s="465"/>
      <c r="K18" s="465"/>
      <c r="L18" s="466"/>
    </row>
    <row r="19" spans="1:12" x14ac:dyDescent="0.45">
      <c r="A19" s="464"/>
      <c r="B19" s="465"/>
      <c r="C19" s="465"/>
      <c r="D19" s="465"/>
      <c r="E19" s="465"/>
      <c r="F19" s="465"/>
      <c r="G19" s="465"/>
      <c r="H19" s="465"/>
      <c r="I19" s="465"/>
      <c r="J19" s="465"/>
      <c r="K19" s="465"/>
      <c r="L19" s="466"/>
    </row>
    <row r="20" spans="1:12" x14ac:dyDescent="0.45">
      <c r="A20" s="464"/>
      <c r="B20" s="465"/>
      <c r="C20" s="465"/>
      <c r="D20" s="465"/>
      <c r="E20" s="465"/>
      <c r="F20" s="465"/>
      <c r="G20" s="465"/>
      <c r="H20" s="465"/>
      <c r="I20" s="465"/>
      <c r="J20" s="465"/>
      <c r="K20" s="465"/>
      <c r="L20" s="466"/>
    </row>
    <row r="21" spans="1:12" x14ac:dyDescent="0.45">
      <c r="A21" s="464"/>
      <c r="B21" s="465"/>
      <c r="C21" s="465"/>
      <c r="D21" s="465"/>
      <c r="E21" s="465"/>
      <c r="F21" s="465"/>
      <c r="G21" s="465"/>
      <c r="H21" s="465"/>
      <c r="I21" s="465"/>
      <c r="J21" s="465"/>
      <c r="K21" s="465"/>
      <c r="L21" s="466"/>
    </row>
    <row r="22" spans="1:12" x14ac:dyDescent="0.45">
      <c r="A22" s="464"/>
      <c r="B22" s="465"/>
      <c r="C22" s="465"/>
      <c r="D22" s="465"/>
      <c r="E22" s="465"/>
      <c r="F22" s="465"/>
      <c r="G22" s="465"/>
      <c r="H22" s="465"/>
      <c r="I22" s="465"/>
      <c r="J22" s="465"/>
      <c r="K22" s="465"/>
      <c r="L22" s="466"/>
    </row>
    <row r="23" spans="1:12" x14ac:dyDescent="0.45">
      <c r="A23" s="464"/>
      <c r="B23" s="465"/>
      <c r="C23" s="465"/>
      <c r="D23" s="465"/>
      <c r="E23" s="465"/>
      <c r="F23" s="465"/>
      <c r="G23" s="465"/>
      <c r="H23" s="465"/>
      <c r="I23" s="465"/>
      <c r="J23" s="465"/>
      <c r="K23" s="465"/>
      <c r="L23" s="466"/>
    </row>
    <row r="24" spans="1:12" x14ac:dyDescent="0.45">
      <c r="A24" s="464"/>
      <c r="B24" s="465"/>
      <c r="C24" s="465"/>
      <c r="D24" s="465"/>
      <c r="E24" s="465"/>
      <c r="F24" s="465"/>
      <c r="G24" s="465"/>
      <c r="H24" s="465"/>
      <c r="I24" s="465"/>
      <c r="J24" s="465"/>
      <c r="K24" s="465"/>
      <c r="L24" s="466"/>
    </row>
    <row r="25" spans="1:12" x14ac:dyDescent="0.45">
      <c r="A25" s="464"/>
      <c r="B25" s="465"/>
      <c r="C25" s="465"/>
      <c r="D25" s="465"/>
      <c r="E25" s="465"/>
      <c r="F25" s="465"/>
      <c r="G25" s="465"/>
      <c r="H25" s="465"/>
      <c r="I25" s="465"/>
      <c r="J25" s="465"/>
      <c r="K25" s="465"/>
      <c r="L25" s="466"/>
    </row>
    <row r="26" spans="1:12" x14ac:dyDescent="0.45">
      <c r="A26" s="464"/>
      <c r="B26" s="465"/>
      <c r="C26" s="465"/>
      <c r="D26" s="465"/>
      <c r="E26" s="465"/>
      <c r="F26" s="465"/>
      <c r="G26" s="465"/>
      <c r="H26" s="465"/>
      <c r="I26" s="465"/>
      <c r="J26" s="465"/>
      <c r="K26" s="465"/>
      <c r="L26" s="466"/>
    </row>
    <row r="27" spans="1:12" x14ac:dyDescent="0.45">
      <c r="A27" s="464"/>
      <c r="B27" s="465"/>
      <c r="C27" s="465"/>
      <c r="D27" s="465"/>
      <c r="E27" s="465"/>
      <c r="F27" s="465"/>
      <c r="G27" s="465"/>
      <c r="H27" s="465"/>
      <c r="I27" s="465"/>
      <c r="J27" s="465"/>
      <c r="K27" s="465"/>
      <c r="L27" s="466"/>
    </row>
    <row r="28" spans="1:12" x14ac:dyDescent="0.45">
      <c r="A28" s="464"/>
      <c r="B28" s="465"/>
      <c r="C28" s="465"/>
      <c r="D28" s="465"/>
      <c r="E28" s="465"/>
      <c r="F28" s="465"/>
      <c r="G28" s="465"/>
      <c r="H28" s="465"/>
      <c r="I28" s="465"/>
      <c r="J28" s="465"/>
      <c r="K28" s="465"/>
      <c r="L28" s="466"/>
    </row>
    <row r="29" spans="1:12" x14ac:dyDescent="0.45">
      <c r="A29" s="464"/>
      <c r="B29" s="465"/>
      <c r="C29" s="465"/>
      <c r="D29" s="465"/>
      <c r="E29" s="465"/>
      <c r="F29" s="465"/>
      <c r="G29" s="465"/>
      <c r="H29" s="465"/>
      <c r="I29" s="465"/>
      <c r="J29" s="465"/>
      <c r="K29" s="465"/>
      <c r="L29" s="466"/>
    </row>
    <row r="30" spans="1:12" x14ac:dyDescent="0.45">
      <c r="A30" s="464"/>
      <c r="B30" s="465"/>
      <c r="C30" s="465"/>
      <c r="D30" s="465"/>
      <c r="E30" s="465"/>
      <c r="F30" s="465"/>
      <c r="G30" s="465"/>
      <c r="H30" s="465"/>
      <c r="I30" s="465"/>
      <c r="J30" s="465"/>
      <c r="K30" s="465"/>
      <c r="L30" s="466"/>
    </row>
    <row r="31" spans="1:12" x14ac:dyDescent="0.45">
      <c r="A31" s="464"/>
      <c r="B31" s="465"/>
      <c r="C31" s="465"/>
      <c r="D31" s="465"/>
      <c r="E31" s="465"/>
      <c r="F31" s="465"/>
      <c r="G31" s="465"/>
      <c r="H31" s="465"/>
      <c r="I31" s="465"/>
      <c r="J31" s="465"/>
      <c r="K31" s="465"/>
      <c r="L31" s="466"/>
    </row>
    <row r="32" spans="1:12" ht="409.5" customHeight="1" x14ac:dyDescent="0.45">
      <c r="A32" s="464"/>
      <c r="B32" s="465"/>
      <c r="C32" s="465"/>
      <c r="D32" s="465"/>
      <c r="E32" s="465"/>
      <c r="F32" s="465"/>
      <c r="G32" s="465"/>
      <c r="H32" s="465"/>
      <c r="I32" s="465"/>
      <c r="J32" s="465"/>
      <c r="K32" s="465"/>
      <c r="L32" s="466"/>
    </row>
    <row r="33" spans="1:12" ht="13.8" customHeight="1" x14ac:dyDescent="0.45">
      <c r="A33" s="467"/>
      <c r="B33" s="468"/>
      <c r="C33" s="468"/>
      <c r="D33" s="468"/>
      <c r="E33" s="468"/>
      <c r="F33" s="468"/>
      <c r="G33" s="468"/>
      <c r="H33" s="468"/>
      <c r="I33" s="468"/>
      <c r="J33" s="468"/>
      <c r="K33" s="468"/>
      <c r="L33" s="469"/>
    </row>
    <row r="34" spans="1:12" hidden="1" x14ac:dyDescent="0.45">
      <c r="A34" s="467"/>
      <c r="B34" s="468"/>
      <c r="C34" s="468"/>
      <c r="D34" s="468"/>
      <c r="E34" s="468"/>
      <c r="F34" s="468"/>
      <c r="G34" s="468"/>
      <c r="H34" s="468"/>
      <c r="I34" s="468"/>
      <c r="J34" s="468"/>
      <c r="K34" s="468"/>
      <c r="L34" s="469"/>
    </row>
    <row r="35" spans="1:12" ht="6.6" customHeight="1" x14ac:dyDescent="0.45">
      <c r="A35" s="467"/>
      <c r="B35" s="468"/>
      <c r="C35" s="468"/>
      <c r="D35" s="468"/>
      <c r="E35" s="468"/>
      <c r="F35" s="468"/>
      <c r="G35" s="468"/>
      <c r="H35" s="468"/>
      <c r="I35" s="468"/>
      <c r="J35" s="468"/>
      <c r="K35" s="468"/>
      <c r="L35" s="469"/>
    </row>
    <row r="36" spans="1:12" ht="3" customHeight="1" x14ac:dyDescent="0.45">
      <c r="A36" s="467"/>
      <c r="B36" s="468"/>
      <c r="C36" s="468"/>
      <c r="D36" s="468"/>
      <c r="E36" s="468"/>
      <c r="F36" s="468"/>
      <c r="G36" s="468"/>
      <c r="H36" s="468"/>
      <c r="I36" s="468"/>
      <c r="J36" s="468"/>
      <c r="K36" s="468"/>
      <c r="L36" s="469"/>
    </row>
    <row r="37" spans="1:12" x14ac:dyDescent="0.45">
      <c r="A37" s="467"/>
      <c r="B37" s="468"/>
      <c r="C37" s="468"/>
      <c r="D37" s="468"/>
      <c r="E37" s="468"/>
      <c r="F37" s="468"/>
      <c r="G37" s="468"/>
      <c r="H37" s="468"/>
      <c r="I37" s="468"/>
      <c r="J37" s="468"/>
      <c r="K37" s="468"/>
      <c r="L37" s="469"/>
    </row>
    <row r="38" spans="1:12" x14ac:dyDescent="0.45">
      <c r="A38" s="467"/>
      <c r="B38" s="468"/>
      <c r="C38" s="468"/>
      <c r="D38" s="468"/>
      <c r="E38" s="468"/>
      <c r="F38" s="468"/>
      <c r="G38" s="468"/>
      <c r="H38" s="468"/>
      <c r="I38" s="468"/>
      <c r="J38" s="468"/>
      <c r="K38" s="468"/>
      <c r="L38" s="469"/>
    </row>
    <row r="39" spans="1:12" x14ac:dyDescent="0.45">
      <c r="A39" s="467"/>
      <c r="B39" s="468"/>
      <c r="C39" s="468"/>
      <c r="D39" s="468"/>
      <c r="E39" s="468"/>
      <c r="F39" s="468"/>
      <c r="G39" s="468"/>
      <c r="H39" s="468"/>
      <c r="I39" s="468"/>
      <c r="J39" s="468"/>
      <c r="K39" s="468"/>
      <c r="L39" s="469"/>
    </row>
    <row r="40" spans="1:12" x14ac:dyDescent="0.45">
      <c r="A40" s="467"/>
      <c r="B40" s="468"/>
      <c r="C40" s="468"/>
      <c r="D40" s="468"/>
      <c r="E40" s="468"/>
      <c r="F40" s="468"/>
      <c r="G40" s="468"/>
      <c r="H40" s="468"/>
      <c r="I40" s="468"/>
      <c r="J40" s="468"/>
      <c r="K40" s="468"/>
      <c r="L40" s="469"/>
    </row>
    <row r="41" spans="1:12" x14ac:dyDescent="0.45">
      <c r="A41" s="467"/>
      <c r="B41" s="468"/>
      <c r="C41" s="468"/>
      <c r="D41" s="468"/>
      <c r="E41" s="468"/>
      <c r="F41" s="468"/>
      <c r="G41" s="468"/>
      <c r="H41" s="468"/>
      <c r="I41" s="468"/>
      <c r="J41" s="468"/>
      <c r="K41" s="468"/>
      <c r="L41" s="469"/>
    </row>
    <row r="42" spans="1:12" x14ac:dyDescent="0.45">
      <c r="A42" s="467"/>
      <c r="B42" s="468"/>
      <c r="C42" s="468"/>
      <c r="D42" s="468"/>
      <c r="E42" s="468"/>
      <c r="F42" s="468"/>
      <c r="G42" s="468"/>
      <c r="H42" s="468"/>
      <c r="I42" s="468"/>
      <c r="J42" s="468"/>
      <c r="K42" s="468"/>
      <c r="L42" s="469"/>
    </row>
    <row r="43" spans="1:12" x14ac:dyDescent="0.45">
      <c r="A43" s="467"/>
      <c r="B43" s="468"/>
      <c r="C43" s="468"/>
      <c r="D43" s="468"/>
      <c r="E43" s="468"/>
      <c r="F43" s="468"/>
      <c r="G43" s="468"/>
      <c r="H43" s="468"/>
      <c r="I43" s="468"/>
      <c r="J43" s="468"/>
      <c r="K43" s="468"/>
      <c r="L43" s="469"/>
    </row>
    <row r="44" spans="1:12" x14ac:dyDescent="0.45">
      <c r="A44" s="467"/>
      <c r="B44" s="468"/>
      <c r="C44" s="468"/>
      <c r="D44" s="468"/>
      <c r="E44" s="468"/>
      <c r="F44" s="468"/>
      <c r="G44" s="468"/>
      <c r="H44" s="468"/>
      <c r="I44" s="468"/>
      <c r="J44" s="468"/>
      <c r="K44" s="468"/>
      <c r="L44" s="469"/>
    </row>
    <row r="45" spans="1:12" x14ac:dyDescent="0.45">
      <c r="A45" s="467"/>
      <c r="B45" s="468"/>
      <c r="C45" s="468"/>
      <c r="D45" s="468"/>
      <c r="E45" s="468"/>
      <c r="F45" s="468"/>
      <c r="G45" s="468"/>
      <c r="H45" s="468"/>
      <c r="I45" s="468"/>
      <c r="J45" s="468"/>
      <c r="K45" s="468"/>
      <c r="L45" s="469"/>
    </row>
    <row r="46" spans="1:12" x14ac:dyDescent="0.45">
      <c r="A46" s="467"/>
      <c r="B46" s="468"/>
      <c r="C46" s="468"/>
      <c r="D46" s="468"/>
      <c r="E46" s="468"/>
      <c r="F46" s="468"/>
      <c r="G46" s="468"/>
      <c r="H46" s="468"/>
      <c r="I46" s="468"/>
      <c r="J46" s="468"/>
      <c r="K46" s="468"/>
      <c r="L46" s="469"/>
    </row>
    <row r="47" spans="1:12" x14ac:dyDescent="0.45">
      <c r="A47" s="467"/>
      <c r="B47" s="468"/>
      <c r="C47" s="468"/>
      <c r="D47" s="468"/>
      <c r="E47" s="468"/>
      <c r="F47" s="468"/>
      <c r="G47" s="468"/>
      <c r="H47" s="468"/>
      <c r="I47" s="468"/>
      <c r="J47" s="468"/>
      <c r="K47" s="468"/>
      <c r="L47" s="469"/>
    </row>
    <row r="48" spans="1:12" x14ac:dyDescent="0.45">
      <c r="A48" s="467"/>
      <c r="B48" s="468"/>
      <c r="C48" s="468"/>
      <c r="D48" s="468"/>
      <c r="E48" s="468"/>
      <c r="F48" s="468"/>
      <c r="G48" s="468"/>
      <c r="H48" s="468"/>
      <c r="I48" s="468"/>
      <c r="J48" s="468"/>
      <c r="K48" s="468"/>
      <c r="L48" s="469"/>
    </row>
    <row r="49" spans="1:12" x14ac:dyDescent="0.45">
      <c r="A49" s="467"/>
      <c r="B49" s="468"/>
      <c r="C49" s="468"/>
      <c r="D49" s="468"/>
      <c r="E49" s="468"/>
      <c r="F49" s="468"/>
      <c r="G49" s="468"/>
      <c r="H49" s="468"/>
      <c r="I49" s="468"/>
      <c r="J49" s="468"/>
      <c r="K49" s="468"/>
      <c r="L49" s="469"/>
    </row>
    <row r="50" spans="1:12" x14ac:dyDescent="0.45">
      <c r="A50" s="467"/>
      <c r="B50" s="468"/>
      <c r="C50" s="468"/>
      <c r="D50" s="468"/>
      <c r="E50" s="468"/>
      <c r="F50" s="468"/>
      <c r="G50" s="468"/>
      <c r="H50" s="468"/>
      <c r="I50" s="468"/>
      <c r="J50" s="468"/>
      <c r="K50" s="468"/>
      <c r="L50" s="469"/>
    </row>
    <row r="51" spans="1:12" x14ac:dyDescent="0.45">
      <c r="A51" s="467"/>
      <c r="B51" s="468"/>
      <c r="C51" s="468"/>
      <c r="D51" s="468"/>
      <c r="E51" s="468"/>
      <c r="F51" s="468"/>
      <c r="G51" s="468"/>
      <c r="H51" s="468"/>
      <c r="I51" s="468"/>
      <c r="J51" s="468"/>
      <c r="K51" s="468"/>
      <c r="L51" s="469"/>
    </row>
    <row r="52" spans="1:12" x14ac:dyDescent="0.45">
      <c r="A52" s="467"/>
      <c r="B52" s="468"/>
      <c r="C52" s="468"/>
      <c r="D52" s="468"/>
      <c r="E52" s="468"/>
      <c r="F52" s="468"/>
      <c r="G52" s="468"/>
      <c r="H52" s="468"/>
      <c r="I52" s="468"/>
      <c r="J52" s="468"/>
      <c r="K52" s="468"/>
      <c r="L52" s="469"/>
    </row>
    <row r="53" spans="1:12" ht="13.05" customHeight="1" x14ac:dyDescent="0.45">
      <c r="A53" s="467"/>
      <c r="B53" s="468"/>
      <c r="C53" s="468"/>
      <c r="D53" s="468"/>
      <c r="E53" s="468"/>
      <c r="F53" s="468"/>
      <c r="G53" s="468"/>
      <c r="H53" s="468"/>
      <c r="I53" s="468"/>
      <c r="J53" s="468"/>
      <c r="K53" s="468"/>
      <c r="L53" s="469"/>
    </row>
    <row r="54" spans="1:12" hidden="1" x14ac:dyDescent="0.45">
      <c r="A54" s="467"/>
      <c r="B54" s="468"/>
      <c r="C54" s="468"/>
      <c r="D54" s="468"/>
      <c r="E54" s="468"/>
      <c r="F54" s="468"/>
      <c r="G54" s="468"/>
      <c r="H54" s="468"/>
      <c r="I54" s="468"/>
      <c r="J54" s="468"/>
      <c r="K54" s="468"/>
      <c r="L54" s="469"/>
    </row>
    <row r="55" spans="1:12" hidden="1" x14ac:dyDescent="0.45">
      <c r="A55" s="467"/>
      <c r="B55" s="468"/>
      <c r="C55" s="468"/>
      <c r="D55" s="468"/>
      <c r="E55" s="468"/>
      <c r="F55" s="468"/>
      <c r="G55" s="468"/>
      <c r="H55" s="468"/>
      <c r="I55" s="468"/>
      <c r="J55" s="468"/>
      <c r="K55" s="468"/>
      <c r="L55" s="469"/>
    </row>
    <row r="56" spans="1:12" hidden="1" x14ac:dyDescent="0.45">
      <c r="A56" s="467"/>
      <c r="B56" s="468"/>
      <c r="C56" s="468"/>
      <c r="D56" s="468"/>
      <c r="E56" s="468"/>
      <c r="F56" s="468"/>
      <c r="G56" s="468"/>
      <c r="H56" s="468"/>
      <c r="I56" s="468"/>
      <c r="J56" s="468"/>
      <c r="K56" s="468"/>
      <c r="L56" s="469"/>
    </row>
    <row r="57" spans="1:12" hidden="1" x14ac:dyDescent="0.45">
      <c r="A57" s="467"/>
      <c r="B57" s="468"/>
      <c r="C57" s="468"/>
      <c r="D57" s="468"/>
      <c r="E57" s="468"/>
      <c r="F57" s="468"/>
      <c r="G57" s="468"/>
      <c r="H57" s="468"/>
      <c r="I57" s="468"/>
      <c r="J57" s="468"/>
      <c r="K57" s="468"/>
      <c r="L57" s="469"/>
    </row>
    <row r="58" spans="1:12" ht="9" hidden="1" customHeight="1" x14ac:dyDescent="0.45">
      <c r="A58" s="467"/>
      <c r="B58" s="468"/>
      <c r="C58" s="468"/>
      <c r="D58" s="468"/>
      <c r="E58" s="468"/>
      <c r="F58" s="468"/>
      <c r="G58" s="468"/>
      <c r="H58" s="468"/>
      <c r="I58" s="468"/>
      <c r="J58" s="468"/>
      <c r="K58" s="468"/>
      <c r="L58" s="469"/>
    </row>
    <row r="59" spans="1:12" hidden="1" x14ac:dyDescent="0.45">
      <c r="A59" s="467"/>
      <c r="B59" s="468"/>
      <c r="C59" s="468"/>
      <c r="D59" s="468"/>
      <c r="E59" s="468"/>
      <c r="F59" s="468"/>
      <c r="G59" s="468"/>
      <c r="H59" s="468"/>
      <c r="I59" s="468"/>
      <c r="J59" s="468"/>
      <c r="K59" s="468"/>
      <c r="L59" s="469"/>
    </row>
    <row r="60" spans="1:12" ht="180.6" customHeight="1" thickBot="1" x14ac:dyDescent="0.5">
      <c r="A60" s="470"/>
      <c r="B60" s="471"/>
      <c r="C60" s="471"/>
      <c r="D60" s="471"/>
      <c r="E60" s="471"/>
      <c r="F60" s="471"/>
      <c r="G60" s="471"/>
      <c r="H60" s="471"/>
      <c r="I60" s="471"/>
      <c r="J60" s="471"/>
      <c r="K60" s="471"/>
      <c r="L60" s="472"/>
    </row>
  </sheetData>
  <mergeCells count="3">
    <mergeCell ref="A2:L2"/>
    <mergeCell ref="A5:L5"/>
    <mergeCell ref="A6:L60"/>
  </mergeCells>
  <pageMargins left="0.7" right="0.7" top="0.75" bottom="0.75" header="0.3" footer="0.3"/>
  <pageSetup paperSize="9" scale="81"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56"/>
  <sheetViews>
    <sheetView topLeftCell="A52" zoomScale="70" zoomScaleNormal="70" zoomScaleSheetLayoutView="90" workbookViewId="0">
      <selection activeCell="O4" sqref="O4"/>
    </sheetView>
  </sheetViews>
  <sheetFormatPr defaultRowHeight="14.25" x14ac:dyDescent="0.45"/>
  <cols>
    <col min="1" max="1" width="10.53125" customWidth="1"/>
    <col min="2" max="2" width="65.19921875" customWidth="1"/>
    <col min="3" max="5" width="8.796875" hidden="1" customWidth="1"/>
    <col min="6" max="6" width="3.19921875" hidden="1" customWidth="1"/>
    <col min="9" max="9" width="4" customWidth="1"/>
    <col min="10" max="11" width="8.86328125" hidden="1" customWidth="1"/>
    <col min="12" max="12" width="38.86328125" customWidth="1"/>
  </cols>
  <sheetData>
    <row r="1" spans="1:12" ht="14.65" thickBot="1" x14ac:dyDescent="0.5">
      <c r="A1" s="19"/>
      <c r="B1" s="19"/>
      <c r="C1" s="19"/>
      <c r="D1" s="19"/>
      <c r="E1" s="19"/>
      <c r="F1" s="19"/>
      <c r="G1" s="19"/>
      <c r="H1" s="19"/>
      <c r="I1" s="19"/>
      <c r="J1" s="19"/>
      <c r="K1" s="19"/>
      <c r="L1" s="19"/>
    </row>
    <row r="2" spans="1:12" ht="15.75" thickBot="1" x14ac:dyDescent="0.5">
      <c r="A2" s="437" t="s">
        <v>27</v>
      </c>
      <c r="B2" s="438"/>
      <c r="C2" s="438"/>
      <c r="D2" s="438"/>
      <c r="E2" s="438"/>
      <c r="F2" s="438"/>
      <c r="G2" s="438"/>
      <c r="H2" s="438"/>
      <c r="I2" s="438"/>
      <c r="J2" s="438"/>
      <c r="K2" s="438"/>
      <c r="L2" s="439"/>
    </row>
    <row r="3" spans="1:12" ht="14.65" thickBot="1" x14ac:dyDescent="0.5">
      <c r="A3" s="19"/>
      <c r="B3" s="19"/>
      <c r="C3" s="19"/>
      <c r="D3" s="19"/>
      <c r="E3" s="19"/>
      <c r="F3" s="19"/>
      <c r="G3" s="19"/>
      <c r="H3" s="19"/>
      <c r="I3" s="19"/>
      <c r="J3" s="19"/>
      <c r="K3" s="19"/>
      <c r="L3" s="19"/>
    </row>
    <row r="4" spans="1:12" ht="15.75" thickBot="1" x14ac:dyDescent="0.5">
      <c r="A4" s="449" t="s">
        <v>28</v>
      </c>
      <c r="B4" s="450"/>
      <c r="C4" s="450"/>
      <c r="D4" s="450"/>
      <c r="E4" s="450"/>
      <c r="F4" s="450"/>
      <c r="G4" s="450"/>
      <c r="H4" s="450"/>
      <c r="I4" s="450"/>
      <c r="J4" s="450"/>
      <c r="K4" s="450"/>
      <c r="L4" s="451"/>
    </row>
    <row r="5" spans="1:12" x14ac:dyDescent="0.45">
      <c r="A5" s="476" t="s">
        <v>193</v>
      </c>
      <c r="B5" s="477"/>
      <c r="C5" s="477"/>
      <c r="D5" s="477"/>
      <c r="E5" s="477"/>
      <c r="F5" s="477"/>
      <c r="G5" s="477"/>
      <c r="H5" s="477"/>
      <c r="I5" s="477"/>
      <c r="J5" s="477"/>
      <c r="K5" s="477"/>
      <c r="L5" s="478"/>
    </row>
    <row r="6" spans="1:12" x14ac:dyDescent="0.45">
      <c r="A6" s="479"/>
      <c r="B6" s="480"/>
      <c r="C6" s="480"/>
      <c r="D6" s="480"/>
      <c r="E6" s="480"/>
      <c r="F6" s="480"/>
      <c r="G6" s="480"/>
      <c r="H6" s="480"/>
      <c r="I6" s="480"/>
      <c r="J6" s="480"/>
      <c r="K6" s="480"/>
      <c r="L6" s="481"/>
    </row>
    <row r="7" spans="1:12" x14ac:dyDescent="0.45">
      <c r="A7" s="479"/>
      <c r="B7" s="480"/>
      <c r="C7" s="480"/>
      <c r="D7" s="480"/>
      <c r="E7" s="480"/>
      <c r="F7" s="480"/>
      <c r="G7" s="480"/>
      <c r="H7" s="480"/>
      <c r="I7" s="480"/>
      <c r="J7" s="480"/>
      <c r="K7" s="480"/>
      <c r="L7" s="481"/>
    </row>
    <row r="8" spans="1:12" x14ac:dyDescent="0.45">
      <c r="A8" s="479"/>
      <c r="B8" s="480"/>
      <c r="C8" s="480"/>
      <c r="D8" s="480"/>
      <c r="E8" s="480"/>
      <c r="F8" s="480"/>
      <c r="G8" s="480"/>
      <c r="H8" s="480"/>
      <c r="I8" s="480"/>
      <c r="J8" s="480"/>
      <c r="K8" s="480"/>
      <c r="L8" s="481"/>
    </row>
    <row r="9" spans="1:12" x14ac:dyDescent="0.45">
      <c r="A9" s="479"/>
      <c r="B9" s="480"/>
      <c r="C9" s="480"/>
      <c r="D9" s="480"/>
      <c r="E9" s="480"/>
      <c r="F9" s="480"/>
      <c r="G9" s="480"/>
      <c r="H9" s="480"/>
      <c r="I9" s="480"/>
      <c r="J9" s="480"/>
      <c r="K9" s="480"/>
      <c r="L9" s="481"/>
    </row>
    <row r="10" spans="1:12" x14ac:dyDescent="0.45">
      <c r="A10" s="479"/>
      <c r="B10" s="480"/>
      <c r="C10" s="480"/>
      <c r="D10" s="480"/>
      <c r="E10" s="480"/>
      <c r="F10" s="480"/>
      <c r="G10" s="480"/>
      <c r="H10" s="480"/>
      <c r="I10" s="480"/>
      <c r="J10" s="480"/>
      <c r="K10" s="480"/>
      <c r="L10" s="481"/>
    </row>
    <row r="11" spans="1:12" x14ac:dyDescent="0.45">
      <c r="A11" s="479"/>
      <c r="B11" s="480"/>
      <c r="C11" s="480"/>
      <c r="D11" s="480"/>
      <c r="E11" s="480"/>
      <c r="F11" s="480"/>
      <c r="G11" s="480"/>
      <c r="H11" s="480"/>
      <c r="I11" s="480"/>
      <c r="J11" s="480"/>
      <c r="K11" s="480"/>
      <c r="L11" s="481"/>
    </row>
    <row r="12" spans="1:12" x14ac:dyDescent="0.45">
      <c r="A12" s="479"/>
      <c r="B12" s="480"/>
      <c r="C12" s="480"/>
      <c r="D12" s="480"/>
      <c r="E12" s="480"/>
      <c r="F12" s="480"/>
      <c r="G12" s="480"/>
      <c r="H12" s="480"/>
      <c r="I12" s="480"/>
      <c r="J12" s="480"/>
      <c r="K12" s="480"/>
      <c r="L12" s="481"/>
    </row>
    <row r="13" spans="1:12" x14ac:dyDescent="0.45">
      <c r="A13" s="479"/>
      <c r="B13" s="480"/>
      <c r="C13" s="480"/>
      <c r="D13" s="480"/>
      <c r="E13" s="480"/>
      <c r="F13" s="480"/>
      <c r="G13" s="480"/>
      <c r="H13" s="480"/>
      <c r="I13" s="480"/>
      <c r="J13" s="480"/>
      <c r="K13" s="480"/>
      <c r="L13" s="481"/>
    </row>
    <row r="14" spans="1:12" x14ac:dyDescent="0.45">
      <c r="A14" s="479"/>
      <c r="B14" s="480"/>
      <c r="C14" s="480"/>
      <c r="D14" s="480"/>
      <c r="E14" s="480"/>
      <c r="F14" s="480"/>
      <c r="G14" s="480"/>
      <c r="H14" s="480"/>
      <c r="I14" s="480"/>
      <c r="J14" s="480"/>
      <c r="K14" s="480"/>
      <c r="L14" s="481"/>
    </row>
    <row r="15" spans="1:12" x14ac:dyDescent="0.45">
      <c r="A15" s="479"/>
      <c r="B15" s="480"/>
      <c r="C15" s="480"/>
      <c r="D15" s="480"/>
      <c r="E15" s="480"/>
      <c r="F15" s="480"/>
      <c r="G15" s="480"/>
      <c r="H15" s="480"/>
      <c r="I15" s="480"/>
      <c r="J15" s="480"/>
      <c r="K15" s="480"/>
      <c r="L15" s="481"/>
    </row>
    <row r="16" spans="1:12" x14ac:dyDescent="0.45">
      <c r="A16" s="479"/>
      <c r="B16" s="480"/>
      <c r="C16" s="480"/>
      <c r="D16" s="480"/>
      <c r="E16" s="480"/>
      <c r="F16" s="480"/>
      <c r="G16" s="480"/>
      <c r="H16" s="480"/>
      <c r="I16" s="480"/>
      <c r="J16" s="480"/>
      <c r="K16" s="480"/>
      <c r="L16" s="481"/>
    </row>
    <row r="17" spans="1:14" x14ac:dyDescent="0.45">
      <c r="A17" s="479"/>
      <c r="B17" s="480"/>
      <c r="C17" s="480"/>
      <c r="D17" s="480"/>
      <c r="E17" s="480"/>
      <c r="F17" s="480"/>
      <c r="G17" s="480"/>
      <c r="H17" s="480"/>
      <c r="I17" s="480"/>
      <c r="J17" s="480"/>
      <c r="K17" s="480"/>
      <c r="L17" s="481"/>
    </row>
    <row r="18" spans="1:14" x14ac:dyDescent="0.45">
      <c r="A18" s="479"/>
      <c r="B18" s="480"/>
      <c r="C18" s="480"/>
      <c r="D18" s="480"/>
      <c r="E18" s="480"/>
      <c r="F18" s="480"/>
      <c r="G18" s="480"/>
      <c r="H18" s="480"/>
      <c r="I18" s="480"/>
      <c r="J18" s="480"/>
      <c r="K18" s="480"/>
      <c r="L18" s="481"/>
    </row>
    <row r="19" spans="1:14" ht="15" customHeight="1" x14ac:dyDescent="0.45">
      <c r="A19" s="479"/>
      <c r="B19" s="480"/>
      <c r="C19" s="480"/>
      <c r="D19" s="480"/>
      <c r="E19" s="480"/>
      <c r="F19" s="480"/>
      <c r="G19" s="480"/>
      <c r="H19" s="480"/>
      <c r="I19" s="480"/>
      <c r="J19" s="480"/>
      <c r="K19" s="480"/>
      <c r="L19" s="481"/>
    </row>
    <row r="20" spans="1:14" x14ac:dyDescent="0.45">
      <c r="A20" s="479"/>
      <c r="B20" s="480"/>
      <c r="C20" s="480"/>
      <c r="D20" s="480"/>
      <c r="E20" s="480"/>
      <c r="F20" s="480"/>
      <c r="G20" s="480"/>
      <c r="H20" s="480"/>
      <c r="I20" s="480"/>
      <c r="J20" s="480"/>
      <c r="K20" s="480"/>
      <c r="L20" s="481"/>
    </row>
    <row r="21" spans="1:14" x14ac:dyDescent="0.45">
      <c r="A21" s="479"/>
      <c r="B21" s="480"/>
      <c r="C21" s="480"/>
      <c r="D21" s="480"/>
      <c r="E21" s="480"/>
      <c r="F21" s="480"/>
      <c r="G21" s="480"/>
      <c r="H21" s="480"/>
      <c r="I21" s="480"/>
      <c r="J21" s="480"/>
      <c r="K21" s="480"/>
      <c r="L21" s="481"/>
    </row>
    <row r="22" spans="1:14" x14ac:dyDescent="0.45">
      <c r="A22" s="479"/>
      <c r="B22" s="480"/>
      <c r="C22" s="480"/>
      <c r="D22" s="480"/>
      <c r="E22" s="480"/>
      <c r="F22" s="480"/>
      <c r="G22" s="480"/>
      <c r="H22" s="480"/>
      <c r="I22" s="480"/>
      <c r="J22" s="480"/>
      <c r="K22" s="480"/>
      <c r="L22" s="481"/>
    </row>
    <row r="23" spans="1:14" x14ac:dyDescent="0.45">
      <c r="A23" s="479"/>
      <c r="B23" s="480"/>
      <c r="C23" s="480"/>
      <c r="D23" s="480"/>
      <c r="E23" s="480"/>
      <c r="F23" s="480"/>
      <c r="G23" s="480"/>
      <c r="H23" s="480"/>
      <c r="I23" s="480"/>
      <c r="J23" s="480"/>
      <c r="K23" s="480"/>
      <c r="L23" s="481"/>
    </row>
    <row r="24" spans="1:14" x14ac:dyDescent="0.45">
      <c r="A24" s="479"/>
      <c r="B24" s="480"/>
      <c r="C24" s="480"/>
      <c r="D24" s="480"/>
      <c r="E24" s="480"/>
      <c r="F24" s="480"/>
      <c r="G24" s="480"/>
      <c r="H24" s="480"/>
      <c r="I24" s="480"/>
      <c r="J24" s="480"/>
      <c r="K24" s="480"/>
      <c r="L24" s="481"/>
    </row>
    <row r="25" spans="1:14" x14ac:dyDescent="0.45">
      <c r="A25" s="479"/>
      <c r="B25" s="480"/>
      <c r="C25" s="480"/>
      <c r="D25" s="480"/>
      <c r="E25" s="480"/>
      <c r="F25" s="480"/>
      <c r="G25" s="480"/>
      <c r="H25" s="480"/>
      <c r="I25" s="480"/>
      <c r="J25" s="480"/>
      <c r="K25" s="480"/>
      <c r="L25" s="481"/>
    </row>
    <row r="26" spans="1:14" x14ac:dyDescent="0.45">
      <c r="A26" s="479"/>
      <c r="B26" s="480"/>
      <c r="C26" s="480"/>
      <c r="D26" s="480"/>
      <c r="E26" s="480"/>
      <c r="F26" s="480"/>
      <c r="G26" s="480"/>
      <c r="H26" s="480"/>
      <c r="I26" s="480"/>
      <c r="J26" s="480"/>
      <c r="K26" s="480"/>
      <c r="L26" s="481"/>
    </row>
    <row r="27" spans="1:14" x14ac:dyDescent="0.45">
      <c r="A27" s="479"/>
      <c r="B27" s="480"/>
      <c r="C27" s="480"/>
      <c r="D27" s="480"/>
      <c r="E27" s="480"/>
      <c r="F27" s="480"/>
      <c r="G27" s="480"/>
      <c r="H27" s="480"/>
      <c r="I27" s="480"/>
      <c r="J27" s="480"/>
      <c r="K27" s="480"/>
      <c r="L27" s="481"/>
      <c r="N27" s="23"/>
    </row>
    <row r="28" spans="1:14" x14ac:dyDescent="0.45">
      <c r="A28" s="479"/>
      <c r="B28" s="480"/>
      <c r="C28" s="480"/>
      <c r="D28" s="480"/>
      <c r="E28" s="480"/>
      <c r="F28" s="480"/>
      <c r="G28" s="480"/>
      <c r="H28" s="480"/>
      <c r="I28" s="480"/>
      <c r="J28" s="480"/>
      <c r="K28" s="480"/>
      <c r="L28" s="481"/>
    </row>
    <row r="29" spans="1:14" x14ac:dyDescent="0.45">
      <c r="A29" s="479"/>
      <c r="B29" s="480"/>
      <c r="C29" s="480"/>
      <c r="D29" s="480"/>
      <c r="E29" s="480"/>
      <c r="F29" s="480"/>
      <c r="G29" s="480"/>
      <c r="H29" s="480"/>
      <c r="I29" s="480"/>
      <c r="J29" s="480"/>
      <c r="K29" s="480"/>
      <c r="L29" s="481"/>
    </row>
    <row r="30" spans="1:14" x14ac:dyDescent="0.45">
      <c r="A30" s="479"/>
      <c r="B30" s="480"/>
      <c r="C30" s="480"/>
      <c r="D30" s="480"/>
      <c r="E30" s="480"/>
      <c r="F30" s="480"/>
      <c r="G30" s="480"/>
      <c r="H30" s="480"/>
      <c r="I30" s="480"/>
      <c r="J30" s="480"/>
      <c r="K30" s="480"/>
      <c r="L30" s="481"/>
    </row>
    <row r="31" spans="1:14" ht="408.75" customHeight="1" x14ac:dyDescent="0.45">
      <c r="A31" s="479"/>
      <c r="B31" s="480"/>
      <c r="C31" s="480"/>
      <c r="D31" s="480"/>
      <c r="E31" s="480"/>
      <c r="F31" s="480"/>
      <c r="G31" s="480"/>
      <c r="H31" s="480"/>
      <c r="I31" s="480"/>
      <c r="J31" s="480"/>
      <c r="K31" s="480"/>
      <c r="L31" s="481"/>
    </row>
    <row r="32" spans="1:14" ht="408.75" customHeight="1" x14ac:dyDescent="0.45">
      <c r="A32" s="482"/>
      <c r="B32" s="483"/>
      <c r="C32" s="483"/>
      <c r="D32" s="483"/>
      <c r="E32" s="483"/>
      <c r="F32" s="483"/>
      <c r="G32" s="483"/>
      <c r="H32" s="483"/>
      <c r="I32" s="483"/>
      <c r="J32" s="483"/>
      <c r="K32" s="483"/>
      <c r="L32" s="484"/>
    </row>
    <row r="33" spans="1:12" ht="408.75" customHeight="1" x14ac:dyDescent="0.45">
      <c r="A33" s="482"/>
      <c r="B33" s="483"/>
      <c r="C33" s="483"/>
      <c r="D33" s="483"/>
      <c r="E33" s="483"/>
      <c r="F33" s="483"/>
      <c r="G33" s="483"/>
      <c r="H33" s="483"/>
      <c r="I33" s="483"/>
      <c r="J33" s="483"/>
      <c r="K33" s="483"/>
      <c r="L33" s="484"/>
    </row>
    <row r="34" spans="1:12" ht="190.8" customHeight="1" thickBot="1" x14ac:dyDescent="0.5">
      <c r="A34" s="485"/>
      <c r="B34" s="486"/>
      <c r="C34" s="486"/>
      <c r="D34" s="486"/>
      <c r="E34" s="486"/>
      <c r="F34" s="486"/>
      <c r="G34" s="486"/>
      <c r="H34" s="486"/>
      <c r="I34" s="486"/>
      <c r="J34" s="486"/>
      <c r="K34" s="486"/>
      <c r="L34" s="487"/>
    </row>
    <row r="35" spans="1:12" ht="14.65" thickBot="1" x14ac:dyDescent="0.5">
      <c r="A35" s="19"/>
      <c r="B35" s="172"/>
      <c r="C35" s="19"/>
      <c r="D35" s="19"/>
      <c r="E35" s="19"/>
      <c r="F35" s="19"/>
      <c r="G35" s="19"/>
      <c r="H35" s="19"/>
      <c r="I35" s="19"/>
      <c r="J35" s="19"/>
      <c r="K35" s="19"/>
      <c r="L35" s="19"/>
    </row>
    <row r="36" spans="1:12" ht="15.75" thickBot="1" x14ac:dyDescent="0.5">
      <c r="A36" s="473" t="s">
        <v>29</v>
      </c>
      <c r="B36" s="474"/>
      <c r="C36" s="474"/>
      <c r="D36" s="474"/>
      <c r="E36" s="474"/>
      <c r="F36" s="474"/>
      <c r="G36" s="474"/>
      <c r="H36" s="474"/>
      <c r="I36" s="474"/>
      <c r="J36" s="474"/>
      <c r="K36" s="474"/>
      <c r="L36" s="475"/>
    </row>
    <row r="37" spans="1:12" ht="15.75" thickBot="1" x14ac:dyDescent="0.5">
      <c r="A37" s="449" t="s">
        <v>30</v>
      </c>
      <c r="B37" s="450"/>
      <c r="C37" s="450"/>
      <c r="D37" s="450"/>
      <c r="E37" s="450"/>
      <c r="F37" s="450"/>
      <c r="G37" s="449" t="s">
        <v>31</v>
      </c>
      <c r="H37" s="450"/>
      <c r="I37" s="450"/>
      <c r="J37" s="450"/>
      <c r="K37" s="450"/>
      <c r="L37" s="451"/>
    </row>
    <row r="38" spans="1:12" ht="54" customHeight="1" x14ac:dyDescent="0.45">
      <c r="A38" s="188" t="s">
        <v>35</v>
      </c>
      <c r="B38" s="351" t="s">
        <v>61</v>
      </c>
      <c r="C38" s="352"/>
      <c r="D38" s="352"/>
      <c r="E38" s="352"/>
      <c r="F38" s="353"/>
      <c r="G38" s="183" t="s">
        <v>35</v>
      </c>
      <c r="H38" s="351" t="s">
        <v>62</v>
      </c>
      <c r="I38" s="352"/>
      <c r="J38" s="352"/>
      <c r="K38" s="352"/>
      <c r="L38" s="353"/>
    </row>
    <row r="39" spans="1:12" ht="33.5" customHeight="1" x14ac:dyDescent="0.45">
      <c r="A39" s="189" t="s">
        <v>36</v>
      </c>
      <c r="B39" s="354" t="s">
        <v>63</v>
      </c>
      <c r="C39" s="355"/>
      <c r="D39" s="355"/>
      <c r="E39" s="355"/>
      <c r="F39" s="356"/>
      <c r="G39" s="184" t="s">
        <v>36</v>
      </c>
      <c r="H39" s="354" t="s">
        <v>64</v>
      </c>
      <c r="I39" s="355"/>
      <c r="J39" s="355"/>
      <c r="K39" s="355"/>
      <c r="L39" s="356"/>
    </row>
    <row r="40" spans="1:12" ht="31.05" customHeight="1" x14ac:dyDescent="0.45">
      <c r="A40" s="189" t="s">
        <v>37</v>
      </c>
      <c r="B40" s="354" t="s">
        <v>79</v>
      </c>
      <c r="C40" s="355"/>
      <c r="D40" s="355"/>
      <c r="E40" s="355"/>
      <c r="F40" s="356"/>
      <c r="G40" s="184" t="s">
        <v>37</v>
      </c>
      <c r="H40" s="354" t="s">
        <v>70</v>
      </c>
      <c r="I40" s="355"/>
      <c r="J40" s="355"/>
      <c r="K40" s="355"/>
      <c r="L40" s="356"/>
    </row>
    <row r="41" spans="1:12" ht="52.25" customHeight="1" x14ac:dyDescent="0.45">
      <c r="A41" s="189"/>
      <c r="B41" s="354"/>
      <c r="C41" s="355"/>
      <c r="D41" s="355"/>
      <c r="E41" s="355"/>
      <c r="F41" s="356"/>
      <c r="G41" s="184" t="s">
        <v>38</v>
      </c>
      <c r="H41" s="354" t="s">
        <v>65</v>
      </c>
      <c r="I41" s="355"/>
      <c r="J41" s="355"/>
      <c r="K41" s="355"/>
      <c r="L41" s="356"/>
    </row>
    <row r="42" spans="1:12" ht="49.8" customHeight="1" x14ac:dyDescent="0.45">
      <c r="A42" s="181"/>
      <c r="B42" s="491"/>
      <c r="C42" s="492"/>
      <c r="D42" s="492"/>
      <c r="E42" s="492"/>
      <c r="F42" s="493"/>
      <c r="G42" s="185" t="s">
        <v>67</v>
      </c>
      <c r="H42" s="491" t="s">
        <v>68</v>
      </c>
      <c r="I42" s="492"/>
      <c r="J42" s="492"/>
      <c r="K42" s="492"/>
      <c r="L42" s="493"/>
    </row>
    <row r="43" spans="1:12" ht="30.6" customHeight="1" thickBot="1" x14ac:dyDescent="0.5">
      <c r="A43" s="182"/>
      <c r="B43" s="488"/>
      <c r="C43" s="489"/>
      <c r="D43" s="489"/>
      <c r="E43" s="489"/>
      <c r="F43" s="490"/>
      <c r="G43" s="186" t="s">
        <v>71</v>
      </c>
      <c r="H43" s="488" t="s">
        <v>72</v>
      </c>
      <c r="I43" s="489"/>
      <c r="J43" s="489"/>
      <c r="K43" s="489"/>
      <c r="L43" s="490"/>
    </row>
    <row r="44" spans="1:12" ht="15.75" thickBot="1" x14ac:dyDescent="0.5">
      <c r="A44" s="449" t="s">
        <v>32</v>
      </c>
      <c r="B44" s="450"/>
      <c r="C44" s="450"/>
      <c r="D44" s="450"/>
      <c r="E44" s="450"/>
      <c r="F44" s="450"/>
      <c r="G44" s="449" t="s">
        <v>33</v>
      </c>
      <c r="H44" s="450"/>
      <c r="I44" s="450"/>
      <c r="J44" s="450"/>
      <c r="K44" s="450"/>
      <c r="L44" s="451"/>
    </row>
    <row r="45" spans="1:12" ht="33.5" customHeight="1" x14ac:dyDescent="0.45">
      <c r="A45" s="183" t="s">
        <v>35</v>
      </c>
      <c r="B45" s="351" t="s">
        <v>75</v>
      </c>
      <c r="C45" s="352"/>
      <c r="D45" s="352"/>
      <c r="E45" s="352"/>
      <c r="F45" s="353"/>
      <c r="G45" s="183" t="s">
        <v>35</v>
      </c>
      <c r="H45" s="351" t="s">
        <v>77</v>
      </c>
      <c r="I45" s="352"/>
      <c r="J45" s="352"/>
      <c r="K45" s="352"/>
      <c r="L45" s="353"/>
    </row>
    <row r="46" spans="1:12" ht="73.25" customHeight="1" thickBot="1" x14ac:dyDescent="0.5">
      <c r="A46" s="184" t="s">
        <v>36</v>
      </c>
      <c r="B46" s="354" t="s">
        <v>66</v>
      </c>
      <c r="C46" s="355"/>
      <c r="D46" s="355"/>
      <c r="E46" s="355"/>
      <c r="F46" s="356"/>
      <c r="G46" s="184" t="s">
        <v>36</v>
      </c>
      <c r="H46" s="354" t="s">
        <v>76</v>
      </c>
      <c r="I46" s="355"/>
      <c r="J46" s="355"/>
      <c r="K46" s="355"/>
      <c r="L46" s="356"/>
    </row>
    <row r="47" spans="1:12" ht="45" customHeight="1" x14ac:dyDescent="0.45">
      <c r="A47" s="184" t="s">
        <v>37</v>
      </c>
      <c r="B47" s="494" t="s">
        <v>69</v>
      </c>
      <c r="C47" s="494"/>
      <c r="D47" s="494"/>
      <c r="E47" s="494"/>
      <c r="F47" s="495"/>
      <c r="G47" s="184" t="s">
        <v>37</v>
      </c>
      <c r="H47" s="351" t="s">
        <v>73</v>
      </c>
      <c r="I47" s="352"/>
      <c r="J47" s="352"/>
      <c r="K47" s="352"/>
      <c r="L47" s="353"/>
    </row>
    <row r="48" spans="1:12" ht="76.25" customHeight="1" thickBot="1" x14ac:dyDescent="0.5">
      <c r="A48" s="187" t="s">
        <v>38</v>
      </c>
      <c r="B48" s="508" t="s">
        <v>74</v>
      </c>
      <c r="C48" s="508"/>
      <c r="D48" s="508"/>
      <c r="E48" s="508"/>
      <c r="F48" s="509"/>
      <c r="G48" s="187" t="s">
        <v>38</v>
      </c>
      <c r="H48" s="357" t="s">
        <v>78</v>
      </c>
      <c r="I48" s="358"/>
      <c r="J48" s="358"/>
      <c r="K48" s="358"/>
      <c r="L48" s="359"/>
    </row>
    <row r="50" spans="1:9" ht="14.65" thickBot="1" x14ac:dyDescent="0.5"/>
    <row r="51" spans="1:9" ht="42" customHeight="1" thickBot="1" x14ac:dyDescent="0.55000000000000004">
      <c r="A51" s="502" t="s">
        <v>194</v>
      </c>
      <c r="B51" s="503"/>
      <c r="C51" s="503"/>
      <c r="D51" s="503"/>
      <c r="E51" s="503"/>
      <c r="F51" s="503"/>
      <c r="G51" s="503"/>
      <c r="H51" s="503"/>
      <c r="I51" s="504"/>
    </row>
    <row r="52" spans="1:9" ht="44" customHeight="1" x14ac:dyDescent="0.5">
      <c r="A52" s="190" t="s">
        <v>80</v>
      </c>
      <c r="B52" s="505" t="s">
        <v>81</v>
      </c>
      <c r="C52" s="506"/>
      <c r="D52" s="506"/>
      <c r="E52" s="506"/>
      <c r="F52" s="506"/>
      <c r="G52" s="506"/>
      <c r="H52" s="506"/>
      <c r="I52" s="507"/>
    </row>
    <row r="53" spans="1:9" ht="30.5" customHeight="1" x14ac:dyDescent="0.5">
      <c r="A53" s="191" t="s">
        <v>82</v>
      </c>
      <c r="B53" s="496" t="s">
        <v>83</v>
      </c>
      <c r="C53" s="497"/>
      <c r="D53" s="497"/>
      <c r="E53" s="497"/>
      <c r="F53" s="497"/>
      <c r="G53" s="497"/>
      <c r="H53" s="497"/>
      <c r="I53" s="498"/>
    </row>
    <row r="54" spans="1:9" ht="34.5" customHeight="1" x14ac:dyDescent="0.5">
      <c r="A54" s="191" t="s">
        <v>84</v>
      </c>
      <c r="B54" s="496" t="s">
        <v>85</v>
      </c>
      <c r="C54" s="497"/>
      <c r="D54" s="497"/>
      <c r="E54" s="497"/>
      <c r="F54" s="497"/>
      <c r="G54" s="497"/>
      <c r="H54" s="497"/>
      <c r="I54" s="498"/>
    </row>
    <row r="55" spans="1:9" ht="31.05" customHeight="1" x14ac:dyDescent="0.5">
      <c r="A55" s="191" t="s">
        <v>86</v>
      </c>
      <c r="B55" s="496" t="s">
        <v>87</v>
      </c>
      <c r="C55" s="497"/>
      <c r="D55" s="497"/>
      <c r="E55" s="497"/>
      <c r="F55" s="497"/>
      <c r="G55" s="497"/>
      <c r="H55" s="497"/>
      <c r="I55" s="498"/>
    </row>
    <row r="56" spans="1:9" ht="33.5" customHeight="1" thickBot="1" x14ac:dyDescent="0.55000000000000004">
      <c r="A56" s="192" t="s">
        <v>88</v>
      </c>
      <c r="B56" s="499" t="s">
        <v>89</v>
      </c>
      <c r="C56" s="500"/>
      <c r="D56" s="500"/>
      <c r="E56" s="500"/>
      <c r="F56" s="500"/>
      <c r="G56" s="500"/>
      <c r="H56" s="500"/>
      <c r="I56" s="501"/>
    </row>
  </sheetData>
  <mergeCells count="34">
    <mergeCell ref="H48:L48"/>
    <mergeCell ref="B53:I53"/>
    <mergeCell ref="B54:I54"/>
    <mergeCell ref="B55:I55"/>
    <mergeCell ref="B56:I56"/>
    <mergeCell ref="A51:I51"/>
    <mergeCell ref="B52:I52"/>
    <mergeCell ref="B48:F48"/>
    <mergeCell ref="B46:F46"/>
    <mergeCell ref="A44:F44"/>
    <mergeCell ref="H45:L45"/>
    <mergeCell ref="H46:L46"/>
    <mergeCell ref="H47:L47"/>
    <mergeCell ref="G44:L44"/>
    <mergeCell ref="B47:F47"/>
    <mergeCell ref="B45:F45"/>
    <mergeCell ref="H43:L43"/>
    <mergeCell ref="B43:F43"/>
    <mergeCell ref="B38:F38"/>
    <mergeCell ref="B39:F39"/>
    <mergeCell ref="B40:F40"/>
    <mergeCell ref="B41:F41"/>
    <mergeCell ref="B42:F42"/>
    <mergeCell ref="H38:L38"/>
    <mergeCell ref="H39:L39"/>
    <mergeCell ref="H40:L40"/>
    <mergeCell ref="H41:L41"/>
    <mergeCell ref="H42:L42"/>
    <mergeCell ref="A2:L2"/>
    <mergeCell ref="A4:L4"/>
    <mergeCell ref="A36:L36"/>
    <mergeCell ref="A37:F37"/>
    <mergeCell ref="G37:L37"/>
    <mergeCell ref="A5:L34"/>
  </mergeCells>
  <pageMargins left="0.7" right="0.7" top="0.75" bottom="0.75" header="0.3" footer="0.3"/>
  <pageSetup paperSize="9" scale="64" fitToHeight="0"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04"/>
  <sheetViews>
    <sheetView topLeftCell="A64" zoomScale="70" zoomScaleNormal="70" zoomScaleSheetLayoutView="70" workbookViewId="0">
      <selection activeCell="A87" sqref="A87:L87"/>
    </sheetView>
  </sheetViews>
  <sheetFormatPr defaultRowHeight="14.25" x14ac:dyDescent="0.45"/>
  <cols>
    <col min="1" max="1" width="6.796875" customWidth="1"/>
    <col min="6" max="6" width="40.46484375" customWidth="1"/>
    <col min="7" max="7" width="11.6640625" customWidth="1"/>
    <col min="8" max="8" width="9.33203125" customWidth="1"/>
    <col min="9" max="9" width="12.19921875" customWidth="1"/>
    <col min="10" max="10" width="6.86328125" customWidth="1"/>
    <col min="11" max="11" width="24.19921875" hidden="1" customWidth="1"/>
    <col min="12" max="12" width="7.1328125" customWidth="1"/>
    <col min="16" max="16" width="11.33203125" customWidth="1"/>
  </cols>
  <sheetData>
    <row r="1" spans="1:16" ht="14.65" thickBot="1" x14ac:dyDescent="0.5">
      <c r="A1" s="19"/>
      <c r="B1" s="19"/>
      <c r="C1" s="19"/>
      <c r="D1" s="19"/>
      <c r="E1" s="19"/>
      <c r="F1" s="19"/>
      <c r="G1" s="19"/>
      <c r="H1" s="19"/>
      <c r="I1" s="19"/>
      <c r="J1" s="19"/>
      <c r="K1" s="19"/>
      <c r="L1" s="19"/>
      <c r="M1" s="19"/>
      <c r="N1" s="19"/>
      <c r="O1" s="19"/>
      <c r="P1" s="19"/>
    </row>
    <row r="2" spans="1:16" ht="36" customHeight="1" thickBot="1" x14ac:dyDescent="0.5">
      <c r="A2" s="339" t="s">
        <v>34</v>
      </c>
      <c r="B2" s="340"/>
      <c r="C2" s="340"/>
      <c r="D2" s="340"/>
      <c r="E2" s="340"/>
      <c r="F2" s="340"/>
      <c r="G2" s="340"/>
      <c r="H2" s="340"/>
      <c r="I2" s="340"/>
      <c r="J2" s="340"/>
      <c r="K2" s="340"/>
      <c r="L2" s="341"/>
      <c r="M2" s="19"/>
      <c r="N2" s="19"/>
      <c r="O2" s="19"/>
      <c r="P2" s="19"/>
    </row>
    <row r="3" spans="1:16" ht="4.5" customHeight="1" thickBot="1" x14ac:dyDescent="0.5">
      <c r="A3" s="19"/>
      <c r="B3" s="19"/>
      <c r="C3" s="19"/>
      <c r="D3" s="19"/>
      <c r="E3" s="19"/>
      <c r="F3" s="19"/>
      <c r="G3" s="19"/>
      <c r="H3" s="19"/>
      <c r="I3" s="19"/>
      <c r="J3" s="19"/>
      <c r="K3" s="19"/>
      <c r="L3" s="19"/>
      <c r="M3" s="19"/>
      <c r="N3" s="19"/>
      <c r="O3" s="19"/>
      <c r="P3" s="19"/>
    </row>
    <row r="4" spans="1:16" ht="28.5" customHeight="1" thickBot="1" x14ac:dyDescent="0.5">
      <c r="A4" s="369" t="s">
        <v>60</v>
      </c>
      <c r="B4" s="370"/>
      <c r="C4" s="370"/>
      <c r="D4" s="370"/>
      <c r="E4" s="370"/>
      <c r="F4" s="370"/>
      <c r="G4" s="370"/>
      <c r="H4" s="370"/>
      <c r="I4" s="370"/>
      <c r="J4" s="370"/>
      <c r="K4" s="370"/>
      <c r="L4" s="371"/>
      <c r="M4" s="19"/>
      <c r="N4" s="19"/>
      <c r="O4" s="19"/>
      <c r="P4" s="19"/>
    </row>
    <row r="5" spans="1:16" ht="14.55" customHeight="1" x14ac:dyDescent="0.45">
      <c r="A5" s="360" t="s">
        <v>211</v>
      </c>
      <c r="B5" s="361"/>
      <c r="C5" s="361"/>
      <c r="D5" s="361"/>
      <c r="E5" s="361"/>
      <c r="F5" s="361"/>
      <c r="G5" s="361"/>
      <c r="H5" s="361"/>
      <c r="I5" s="361"/>
      <c r="J5" s="361"/>
      <c r="K5" s="361"/>
      <c r="L5" s="362"/>
      <c r="M5" s="19"/>
      <c r="N5" s="19"/>
      <c r="O5" s="19"/>
      <c r="P5" s="19"/>
    </row>
    <row r="6" spans="1:16" ht="15" customHeight="1" x14ac:dyDescent="0.45">
      <c r="A6" s="363"/>
      <c r="B6" s="364"/>
      <c r="C6" s="364"/>
      <c r="D6" s="364"/>
      <c r="E6" s="364"/>
      <c r="F6" s="364"/>
      <c r="G6" s="364"/>
      <c r="H6" s="364"/>
      <c r="I6" s="364"/>
      <c r="J6" s="364"/>
      <c r="K6" s="364"/>
      <c r="L6" s="365"/>
      <c r="M6" s="19"/>
      <c r="N6" s="19"/>
      <c r="O6" s="19"/>
      <c r="P6" s="19"/>
    </row>
    <row r="7" spans="1:16" ht="15" customHeight="1" x14ac:dyDescent="0.45">
      <c r="A7" s="363"/>
      <c r="B7" s="364"/>
      <c r="C7" s="364"/>
      <c r="D7" s="364"/>
      <c r="E7" s="364"/>
      <c r="F7" s="364"/>
      <c r="G7" s="364"/>
      <c r="H7" s="364"/>
      <c r="I7" s="364"/>
      <c r="J7" s="364"/>
      <c r="K7" s="364"/>
      <c r="L7" s="365"/>
      <c r="M7" s="19"/>
      <c r="N7" s="19"/>
      <c r="O7" s="19"/>
      <c r="P7" s="19"/>
    </row>
    <row r="8" spans="1:16" ht="15" customHeight="1" x14ac:dyDescent="0.45">
      <c r="A8" s="363"/>
      <c r="B8" s="364"/>
      <c r="C8" s="364"/>
      <c r="D8" s="364"/>
      <c r="E8" s="364"/>
      <c r="F8" s="364"/>
      <c r="G8" s="364"/>
      <c r="H8" s="364"/>
      <c r="I8" s="364"/>
      <c r="J8" s="364"/>
      <c r="K8" s="364"/>
      <c r="L8" s="365"/>
      <c r="M8" s="19"/>
      <c r="N8" s="19"/>
      <c r="O8" s="19"/>
      <c r="P8" s="19"/>
    </row>
    <row r="9" spans="1:16" ht="15" customHeight="1" x14ac:dyDescent="0.45">
      <c r="A9" s="363"/>
      <c r="B9" s="364"/>
      <c r="C9" s="364"/>
      <c r="D9" s="364"/>
      <c r="E9" s="364"/>
      <c r="F9" s="364"/>
      <c r="G9" s="364"/>
      <c r="H9" s="364"/>
      <c r="I9" s="364"/>
      <c r="J9" s="364"/>
      <c r="K9" s="364"/>
      <c r="L9" s="365"/>
      <c r="M9" s="19"/>
      <c r="N9" s="19"/>
      <c r="O9" s="19"/>
      <c r="P9" s="19"/>
    </row>
    <row r="10" spans="1:16" ht="15" customHeight="1" x14ac:dyDescent="0.45">
      <c r="A10" s="363"/>
      <c r="B10" s="364"/>
      <c r="C10" s="364"/>
      <c r="D10" s="364"/>
      <c r="E10" s="364"/>
      <c r="F10" s="364"/>
      <c r="G10" s="364"/>
      <c r="H10" s="364"/>
      <c r="I10" s="364"/>
      <c r="J10" s="364"/>
      <c r="K10" s="364"/>
      <c r="L10" s="365"/>
      <c r="M10" s="19"/>
      <c r="N10" s="19"/>
      <c r="O10" s="19"/>
      <c r="P10" s="19"/>
    </row>
    <row r="11" spans="1:16" ht="15" customHeight="1" x14ac:dyDescent="0.45">
      <c r="A11" s="363"/>
      <c r="B11" s="364"/>
      <c r="C11" s="364"/>
      <c r="D11" s="364"/>
      <c r="E11" s="364"/>
      <c r="F11" s="364"/>
      <c r="G11" s="364"/>
      <c r="H11" s="364"/>
      <c r="I11" s="364"/>
      <c r="J11" s="364"/>
      <c r="K11" s="364"/>
      <c r="L11" s="365"/>
      <c r="M11" s="19"/>
      <c r="N11" s="19"/>
      <c r="O11" s="19"/>
      <c r="P11" s="19"/>
    </row>
    <row r="12" spans="1:16" ht="112.05" customHeight="1" x14ac:dyDescent="0.45">
      <c r="A12" s="363"/>
      <c r="B12" s="364"/>
      <c r="C12" s="364"/>
      <c r="D12" s="364"/>
      <c r="E12" s="364"/>
      <c r="F12" s="364"/>
      <c r="G12" s="364"/>
      <c r="H12" s="364"/>
      <c r="I12" s="364"/>
      <c r="J12" s="364"/>
      <c r="K12" s="364"/>
      <c r="L12" s="365"/>
      <c r="M12" s="19"/>
      <c r="N12" s="19"/>
      <c r="O12" s="19"/>
      <c r="P12" s="19"/>
    </row>
    <row r="13" spans="1:16" ht="7.05" customHeight="1" thickBot="1" x14ac:dyDescent="0.5">
      <c r="A13" s="366"/>
      <c r="B13" s="367"/>
      <c r="C13" s="367"/>
      <c r="D13" s="367"/>
      <c r="E13" s="367"/>
      <c r="F13" s="367"/>
      <c r="G13" s="367"/>
      <c r="H13" s="367"/>
      <c r="I13" s="367"/>
      <c r="J13" s="367"/>
      <c r="K13" s="367"/>
      <c r="L13" s="368"/>
      <c r="M13" s="19"/>
      <c r="N13" s="19"/>
      <c r="O13" s="19"/>
      <c r="P13" s="19"/>
    </row>
    <row r="14" spans="1:16" ht="14.65" thickBot="1" x14ac:dyDescent="0.5">
      <c r="A14" s="19"/>
      <c r="B14" s="19"/>
      <c r="C14" s="19"/>
      <c r="D14" s="19"/>
      <c r="E14" s="19"/>
      <c r="F14" s="19"/>
      <c r="G14" s="19"/>
      <c r="H14" s="19"/>
      <c r="I14" s="19"/>
      <c r="J14" s="19"/>
      <c r="K14" s="19"/>
      <c r="L14" s="19"/>
      <c r="M14" s="19"/>
      <c r="N14" s="19"/>
      <c r="O14" s="19"/>
      <c r="P14" s="19"/>
    </row>
    <row r="15" spans="1:16" ht="15.75" thickBot="1" x14ac:dyDescent="0.5">
      <c r="A15" s="292" t="s">
        <v>48</v>
      </c>
      <c r="B15" s="293"/>
      <c r="C15" s="293"/>
      <c r="D15" s="293"/>
      <c r="E15" s="293"/>
      <c r="F15" s="294"/>
      <c r="G15" s="292" t="s">
        <v>49</v>
      </c>
      <c r="H15" s="293"/>
      <c r="I15" s="293"/>
      <c r="J15" s="293"/>
      <c r="K15" s="293"/>
      <c r="L15" s="294"/>
      <c r="M15" s="19"/>
      <c r="N15" s="19"/>
      <c r="O15" s="19"/>
      <c r="P15" s="19"/>
    </row>
    <row r="16" spans="1:16" x14ac:dyDescent="0.45">
      <c r="A16" s="342" t="s">
        <v>101</v>
      </c>
      <c r="B16" s="343"/>
      <c r="C16" s="343"/>
      <c r="D16" s="343"/>
      <c r="E16" s="343"/>
      <c r="F16" s="344"/>
      <c r="G16" s="351" t="s">
        <v>100</v>
      </c>
      <c r="H16" s="352"/>
      <c r="I16" s="352"/>
      <c r="J16" s="352"/>
      <c r="K16" s="352"/>
      <c r="L16" s="353"/>
      <c r="M16" s="19"/>
      <c r="N16" s="19"/>
      <c r="O16" s="19"/>
      <c r="P16" s="19"/>
    </row>
    <row r="17" spans="1:16" x14ac:dyDescent="0.45">
      <c r="A17" s="345"/>
      <c r="B17" s="346"/>
      <c r="C17" s="346"/>
      <c r="D17" s="346"/>
      <c r="E17" s="346"/>
      <c r="F17" s="347"/>
      <c r="G17" s="354"/>
      <c r="H17" s="355"/>
      <c r="I17" s="355"/>
      <c r="J17" s="355"/>
      <c r="K17" s="355"/>
      <c r="L17" s="356"/>
      <c r="M17" s="19"/>
      <c r="N17" s="19"/>
      <c r="O17" s="19"/>
      <c r="P17" s="19"/>
    </row>
    <row r="18" spans="1:16" x14ac:dyDescent="0.45">
      <c r="A18" s="345"/>
      <c r="B18" s="346"/>
      <c r="C18" s="346"/>
      <c r="D18" s="346"/>
      <c r="E18" s="346"/>
      <c r="F18" s="347"/>
      <c r="G18" s="354"/>
      <c r="H18" s="355"/>
      <c r="I18" s="355"/>
      <c r="J18" s="355"/>
      <c r="K18" s="355"/>
      <c r="L18" s="356"/>
      <c r="M18" s="19"/>
      <c r="N18" s="19"/>
      <c r="O18" s="19"/>
      <c r="P18" s="19"/>
    </row>
    <row r="19" spans="1:16" x14ac:dyDescent="0.45">
      <c r="A19" s="345"/>
      <c r="B19" s="346"/>
      <c r="C19" s="346"/>
      <c r="D19" s="346"/>
      <c r="E19" s="346"/>
      <c r="F19" s="347"/>
      <c r="G19" s="354"/>
      <c r="H19" s="355"/>
      <c r="I19" s="355"/>
      <c r="J19" s="355"/>
      <c r="K19" s="355"/>
      <c r="L19" s="356"/>
      <c r="M19" s="19"/>
      <c r="N19" s="19"/>
      <c r="O19" s="19"/>
      <c r="P19" s="19"/>
    </row>
    <row r="20" spans="1:16" ht="322.25" customHeight="1" thickBot="1" x14ac:dyDescent="0.5">
      <c r="A20" s="348"/>
      <c r="B20" s="349"/>
      <c r="C20" s="349"/>
      <c r="D20" s="349"/>
      <c r="E20" s="349"/>
      <c r="F20" s="350"/>
      <c r="G20" s="357"/>
      <c r="H20" s="358"/>
      <c r="I20" s="358"/>
      <c r="J20" s="358"/>
      <c r="K20" s="358"/>
      <c r="L20" s="359"/>
      <c r="M20" s="19"/>
      <c r="N20" s="19"/>
      <c r="O20" s="19"/>
      <c r="P20" s="19"/>
    </row>
    <row r="21" spans="1:16" ht="14.65" thickBot="1" x14ac:dyDescent="0.5">
      <c r="A21" s="19"/>
      <c r="B21" s="19"/>
      <c r="C21" s="19"/>
      <c r="D21" s="19"/>
      <c r="E21" s="19"/>
      <c r="F21" s="19"/>
      <c r="G21" s="19"/>
      <c r="H21" s="19"/>
      <c r="I21" s="19"/>
      <c r="J21" s="19"/>
      <c r="K21" s="19"/>
      <c r="L21" s="19"/>
      <c r="M21" s="19"/>
      <c r="N21" s="19"/>
      <c r="O21" s="19"/>
      <c r="P21" s="19"/>
    </row>
    <row r="22" spans="1:16" ht="49.05" customHeight="1" x14ac:dyDescent="0.45">
      <c r="A22" s="167"/>
      <c r="B22" s="279" t="s">
        <v>39</v>
      </c>
      <c r="C22" s="279"/>
      <c r="D22" s="279"/>
      <c r="E22" s="279"/>
      <c r="F22" s="279"/>
      <c r="G22" s="279"/>
      <c r="H22" s="193" t="s">
        <v>97</v>
      </c>
      <c r="I22" s="194" t="s">
        <v>98</v>
      </c>
      <c r="J22" s="19"/>
      <c r="K22" s="19"/>
      <c r="L22" s="19"/>
      <c r="M22" s="19"/>
      <c r="N22" s="19"/>
      <c r="O22" s="19"/>
      <c r="P22" s="19"/>
    </row>
    <row r="23" spans="1:16" ht="38.549999999999997" customHeight="1" x14ac:dyDescent="0.45">
      <c r="A23" s="169" t="s">
        <v>35</v>
      </c>
      <c r="B23" s="390" t="s">
        <v>54</v>
      </c>
      <c r="C23" s="390"/>
      <c r="D23" s="390"/>
      <c r="E23" s="390"/>
      <c r="F23" s="390"/>
      <c r="G23" s="390"/>
      <c r="H23" s="170">
        <v>0</v>
      </c>
      <c r="I23" s="160">
        <v>40</v>
      </c>
      <c r="J23" s="19"/>
      <c r="K23" s="19"/>
      <c r="L23" s="19"/>
      <c r="M23" s="19"/>
      <c r="N23" s="19"/>
      <c r="O23" s="19"/>
      <c r="P23" s="19"/>
    </row>
    <row r="24" spans="1:16" ht="24" customHeight="1" x14ac:dyDescent="0.45">
      <c r="A24" s="169" t="s">
        <v>36</v>
      </c>
      <c r="B24" s="387" t="s">
        <v>55</v>
      </c>
      <c r="C24" s="388"/>
      <c r="D24" s="388"/>
      <c r="E24" s="388"/>
      <c r="F24" s="388"/>
      <c r="G24" s="389"/>
      <c r="H24" s="161">
        <v>0</v>
      </c>
      <c r="I24" s="162">
        <v>350</v>
      </c>
      <c r="J24" s="19"/>
      <c r="K24" s="19"/>
      <c r="L24" s="19"/>
      <c r="M24" s="19"/>
      <c r="N24" s="19"/>
      <c r="O24" s="19"/>
      <c r="P24" s="19"/>
    </row>
    <row r="25" spans="1:16" ht="24" customHeight="1" thickBot="1" x14ac:dyDescent="0.5">
      <c r="A25" s="171" t="s">
        <v>37</v>
      </c>
      <c r="B25" s="391" t="s">
        <v>56</v>
      </c>
      <c r="C25" s="391"/>
      <c r="D25" s="391"/>
      <c r="E25" s="391"/>
      <c r="F25" s="391"/>
      <c r="G25" s="391"/>
      <c r="H25" s="163">
        <v>0</v>
      </c>
      <c r="I25" s="164">
        <v>4</v>
      </c>
      <c r="J25" s="19"/>
      <c r="K25" s="19"/>
      <c r="L25" s="19"/>
      <c r="M25" s="19"/>
      <c r="N25" s="19"/>
      <c r="O25" s="19"/>
      <c r="P25" s="19"/>
    </row>
    <row r="26" spans="1:16" ht="15.75" customHeight="1" thickBot="1" x14ac:dyDescent="0.5">
      <c r="A26" s="19"/>
      <c r="B26" s="19"/>
      <c r="C26" s="19"/>
      <c r="D26" s="19"/>
      <c r="E26" s="19"/>
      <c r="F26" s="19"/>
      <c r="G26" s="19"/>
      <c r="H26" s="19"/>
      <c r="I26" s="19"/>
      <c r="J26" s="19"/>
      <c r="K26" s="19"/>
      <c r="L26" s="19"/>
      <c r="M26" s="19"/>
      <c r="N26" s="19"/>
      <c r="O26" s="19"/>
      <c r="P26" s="19"/>
    </row>
    <row r="27" spans="1:16" ht="38.25" customHeight="1" thickBot="1" x14ac:dyDescent="0.5">
      <c r="A27" s="384" t="s">
        <v>197</v>
      </c>
      <c r="B27" s="385"/>
      <c r="C27" s="385"/>
      <c r="D27" s="385"/>
      <c r="E27" s="385"/>
      <c r="F27" s="385"/>
      <c r="G27" s="385"/>
      <c r="H27" s="385"/>
      <c r="I27" s="385"/>
      <c r="J27" s="385"/>
      <c r="K27" s="385"/>
      <c r="L27" s="386"/>
      <c r="M27" s="19"/>
      <c r="N27" s="19"/>
      <c r="O27" s="19"/>
      <c r="P27" s="19"/>
    </row>
    <row r="28" spans="1:16" ht="14.55" customHeight="1" x14ac:dyDescent="0.45">
      <c r="A28" s="375" t="s">
        <v>104</v>
      </c>
      <c r="B28" s="376"/>
      <c r="C28" s="376"/>
      <c r="D28" s="376"/>
      <c r="E28" s="376"/>
      <c r="F28" s="376"/>
      <c r="G28" s="376"/>
      <c r="H28" s="376"/>
      <c r="I28" s="376"/>
      <c r="J28" s="376"/>
      <c r="K28" s="376"/>
      <c r="L28" s="377"/>
      <c r="M28" s="19"/>
      <c r="N28" s="19"/>
      <c r="O28" s="19"/>
      <c r="P28" s="19"/>
    </row>
    <row r="29" spans="1:16" x14ac:dyDescent="0.45">
      <c r="A29" s="378"/>
      <c r="B29" s="379"/>
      <c r="C29" s="379"/>
      <c r="D29" s="379"/>
      <c r="E29" s="379"/>
      <c r="F29" s="379"/>
      <c r="G29" s="379"/>
      <c r="H29" s="379"/>
      <c r="I29" s="379"/>
      <c r="J29" s="379"/>
      <c r="K29" s="379"/>
      <c r="L29" s="380"/>
      <c r="M29" s="19"/>
      <c r="N29" s="19"/>
      <c r="O29" s="19"/>
      <c r="P29" s="19"/>
    </row>
    <row r="30" spans="1:16" x14ac:dyDescent="0.45">
      <c r="A30" s="378"/>
      <c r="B30" s="379"/>
      <c r="C30" s="379"/>
      <c r="D30" s="379"/>
      <c r="E30" s="379"/>
      <c r="F30" s="379"/>
      <c r="G30" s="379"/>
      <c r="H30" s="379"/>
      <c r="I30" s="379"/>
      <c r="J30" s="379"/>
      <c r="K30" s="379"/>
      <c r="L30" s="380"/>
      <c r="M30" s="19"/>
      <c r="N30" s="19"/>
      <c r="O30" s="19"/>
      <c r="P30" s="19"/>
    </row>
    <row r="31" spans="1:16" x14ac:dyDescent="0.45">
      <c r="A31" s="378"/>
      <c r="B31" s="379"/>
      <c r="C31" s="379"/>
      <c r="D31" s="379"/>
      <c r="E31" s="379"/>
      <c r="F31" s="379"/>
      <c r="G31" s="379"/>
      <c r="H31" s="379"/>
      <c r="I31" s="379"/>
      <c r="J31" s="379"/>
      <c r="K31" s="379"/>
      <c r="L31" s="380"/>
      <c r="M31" s="19"/>
      <c r="N31" s="19"/>
      <c r="O31" s="19"/>
      <c r="P31" s="19"/>
    </row>
    <row r="32" spans="1:16" x14ac:dyDescent="0.45">
      <c r="A32" s="378"/>
      <c r="B32" s="379"/>
      <c r="C32" s="379"/>
      <c r="D32" s="379"/>
      <c r="E32" s="379"/>
      <c r="F32" s="379"/>
      <c r="G32" s="379"/>
      <c r="H32" s="379"/>
      <c r="I32" s="379"/>
      <c r="J32" s="379"/>
      <c r="K32" s="379"/>
      <c r="L32" s="380"/>
      <c r="M32" s="19"/>
      <c r="N32" s="19"/>
      <c r="O32" s="19"/>
      <c r="P32" s="19"/>
    </row>
    <row r="33" spans="1:16" ht="266.45" customHeight="1" thickBot="1" x14ac:dyDescent="0.5">
      <c r="A33" s="381"/>
      <c r="B33" s="382"/>
      <c r="C33" s="382"/>
      <c r="D33" s="382"/>
      <c r="E33" s="382"/>
      <c r="F33" s="382"/>
      <c r="G33" s="382"/>
      <c r="H33" s="382"/>
      <c r="I33" s="382"/>
      <c r="J33" s="382"/>
      <c r="K33" s="382"/>
      <c r="L33" s="383"/>
      <c r="M33" s="19"/>
      <c r="N33" s="19"/>
      <c r="O33" s="19"/>
      <c r="P33" s="19"/>
    </row>
    <row r="34" spans="1:16" ht="14.65" thickBot="1" x14ac:dyDescent="0.5">
      <c r="A34" s="19"/>
      <c r="B34" s="19"/>
      <c r="C34" s="19"/>
      <c r="D34" s="19"/>
      <c r="E34" s="19"/>
      <c r="F34" s="19"/>
      <c r="G34" s="19"/>
      <c r="H34" s="19"/>
      <c r="I34" s="19"/>
      <c r="J34" s="19"/>
      <c r="K34" s="19"/>
      <c r="L34" s="19"/>
      <c r="M34" s="19"/>
      <c r="N34" s="19"/>
      <c r="O34" s="19"/>
      <c r="P34" s="19"/>
    </row>
    <row r="35" spans="1:16" ht="30.4" thickBot="1" x14ac:dyDescent="0.5">
      <c r="A35" s="168"/>
      <c r="B35" s="409" t="s">
        <v>42</v>
      </c>
      <c r="C35" s="409"/>
      <c r="D35" s="409"/>
      <c r="E35" s="409"/>
      <c r="F35" s="409"/>
      <c r="G35" s="409"/>
      <c r="H35" s="196" t="s">
        <v>40</v>
      </c>
      <c r="I35" s="195">
        <v>2023</v>
      </c>
      <c r="J35" s="195">
        <v>2024</v>
      </c>
      <c r="K35" s="195">
        <v>2025</v>
      </c>
      <c r="L35" s="195">
        <v>2026</v>
      </c>
      <c r="M35" s="195">
        <v>2027</v>
      </c>
      <c r="N35" s="195">
        <v>2028</v>
      </c>
      <c r="O35" s="195">
        <v>2029</v>
      </c>
      <c r="P35" s="197" t="s">
        <v>41</v>
      </c>
    </row>
    <row r="36" spans="1:16" ht="14.55" customHeight="1" x14ac:dyDescent="0.45">
      <c r="A36" s="154" t="s">
        <v>35</v>
      </c>
      <c r="B36" s="424" t="s">
        <v>57</v>
      </c>
      <c r="C36" s="424"/>
      <c r="D36" s="424"/>
      <c r="E36" s="424"/>
      <c r="F36" s="424"/>
      <c r="G36" s="424"/>
      <c r="H36" s="157">
        <v>0</v>
      </c>
      <c r="I36" s="157"/>
      <c r="J36" s="157"/>
      <c r="K36" s="157"/>
      <c r="L36" s="157">
        <v>1</v>
      </c>
      <c r="M36" s="157">
        <v>1</v>
      </c>
      <c r="N36" s="157"/>
      <c r="O36" s="157"/>
      <c r="P36" s="158">
        <f>SUM(L36:O36)</f>
        <v>2</v>
      </c>
    </row>
    <row r="37" spans="1:16" ht="17.100000000000001" customHeight="1" x14ac:dyDescent="0.45">
      <c r="A37" s="154" t="s">
        <v>36</v>
      </c>
      <c r="B37" s="424" t="s">
        <v>58</v>
      </c>
      <c r="C37" s="424"/>
      <c r="D37" s="424"/>
      <c r="E37" s="424"/>
      <c r="F37" s="424"/>
      <c r="G37" s="424"/>
      <c r="H37" s="157">
        <v>0</v>
      </c>
      <c r="I37" s="157"/>
      <c r="J37" s="157"/>
      <c r="K37" s="157"/>
      <c r="L37" s="157">
        <v>1</v>
      </c>
      <c r="M37" s="157">
        <v>1</v>
      </c>
      <c r="N37" s="157"/>
      <c r="O37" s="157"/>
      <c r="P37" s="158">
        <f>SUM(L37:N37)</f>
        <v>2</v>
      </c>
    </row>
    <row r="38" spans="1:16" ht="29.55" customHeight="1" thickBot="1" x14ac:dyDescent="0.5">
      <c r="A38" s="155" t="s">
        <v>37</v>
      </c>
      <c r="B38" s="425" t="s">
        <v>205</v>
      </c>
      <c r="C38" s="425"/>
      <c r="D38" s="425"/>
      <c r="E38" s="425"/>
      <c r="F38" s="425"/>
      <c r="G38" s="425"/>
      <c r="H38" s="159">
        <v>0</v>
      </c>
      <c r="I38" s="159"/>
      <c r="J38" s="159"/>
      <c r="K38" s="159"/>
      <c r="L38" s="159">
        <v>1</v>
      </c>
      <c r="M38" s="159">
        <v>1</v>
      </c>
      <c r="N38" s="159"/>
      <c r="O38" s="159"/>
      <c r="P38" s="165">
        <f>SUM(L38:O38)</f>
        <v>2</v>
      </c>
    </row>
    <row r="39" spans="1:16" ht="14.65" thickBot="1" x14ac:dyDescent="0.5">
      <c r="A39" s="20"/>
      <c r="B39" s="21"/>
      <c r="C39" s="21"/>
      <c r="D39" s="21"/>
      <c r="E39" s="21"/>
      <c r="F39" s="21"/>
      <c r="G39" s="21"/>
      <c r="H39" s="22"/>
      <c r="I39" s="22"/>
      <c r="J39" s="22"/>
      <c r="K39" s="22"/>
      <c r="L39" s="22"/>
      <c r="M39" s="19"/>
      <c r="N39" s="19"/>
      <c r="O39" s="19"/>
      <c r="P39" s="166"/>
    </row>
    <row r="40" spans="1:16" ht="15.75" thickBot="1" x14ac:dyDescent="0.5">
      <c r="A40" s="292" t="s">
        <v>52</v>
      </c>
      <c r="B40" s="293"/>
      <c r="C40" s="293"/>
      <c r="D40" s="293"/>
      <c r="E40" s="293"/>
      <c r="F40" s="294"/>
      <c r="G40" s="292" t="s">
        <v>53</v>
      </c>
      <c r="H40" s="293"/>
      <c r="I40" s="293"/>
      <c r="J40" s="293"/>
      <c r="K40" s="293"/>
      <c r="L40" s="294"/>
      <c r="M40" s="19"/>
      <c r="N40" s="19"/>
      <c r="O40" s="19"/>
      <c r="P40" s="19"/>
    </row>
    <row r="41" spans="1:16" x14ac:dyDescent="0.45">
      <c r="A41" s="360" t="s">
        <v>203</v>
      </c>
      <c r="B41" s="392"/>
      <c r="C41" s="392"/>
      <c r="D41" s="392"/>
      <c r="E41" s="392"/>
      <c r="F41" s="393"/>
      <c r="G41" s="400" t="s">
        <v>195</v>
      </c>
      <c r="H41" s="416"/>
      <c r="I41" s="416"/>
      <c r="J41" s="416"/>
      <c r="K41" s="416"/>
      <c r="L41" s="417"/>
      <c r="M41" s="19"/>
      <c r="N41" s="19"/>
      <c r="O41" s="19"/>
      <c r="P41" s="19"/>
    </row>
    <row r="42" spans="1:16" x14ac:dyDescent="0.45">
      <c r="A42" s="394"/>
      <c r="B42" s="395"/>
      <c r="C42" s="395"/>
      <c r="D42" s="395"/>
      <c r="E42" s="395"/>
      <c r="F42" s="396"/>
      <c r="G42" s="418"/>
      <c r="H42" s="419"/>
      <c r="I42" s="419"/>
      <c r="J42" s="419"/>
      <c r="K42" s="419"/>
      <c r="L42" s="420"/>
      <c r="M42" s="19"/>
      <c r="N42" s="19"/>
      <c r="O42" s="19"/>
      <c r="P42" s="19"/>
    </row>
    <row r="43" spans="1:16" x14ac:dyDescent="0.45">
      <c r="A43" s="394"/>
      <c r="B43" s="395"/>
      <c r="C43" s="395"/>
      <c r="D43" s="395"/>
      <c r="E43" s="395"/>
      <c r="F43" s="396"/>
      <c r="G43" s="418"/>
      <c r="H43" s="419"/>
      <c r="I43" s="419"/>
      <c r="J43" s="419"/>
      <c r="K43" s="419"/>
      <c r="L43" s="420"/>
      <c r="M43" s="19"/>
      <c r="N43" s="19"/>
      <c r="O43" s="19"/>
      <c r="P43" s="19"/>
    </row>
    <row r="44" spans="1:16" x14ac:dyDescent="0.45">
      <c r="A44" s="394"/>
      <c r="B44" s="395"/>
      <c r="C44" s="395"/>
      <c r="D44" s="395"/>
      <c r="E44" s="395"/>
      <c r="F44" s="396"/>
      <c r="G44" s="418"/>
      <c r="H44" s="419"/>
      <c r="I44" s="419"/>
      <c r="J44" s="419"/>
      <c r="K44" s="419"/>
      <c r="L44" s="420"/>
      <c r="M44" s="19"/>
      <c r="N44" s="19"/>
      <c r="O44" s="19"/>
      <c r="P44" s="19"/>
    </row>
    <row r="45" spans="1:16" ht="409.5" customHeight="1" thickBot="1" x14ac:dyDescent="0.5">
      <c r="A45" s="397"/>
      <c r="B45" s="398"/>
      <c r="C45" s="398"/>
      <c r="D45" s="398"/>
      <c r="E45" s="398"/>
      <c r="F45" s="399"/>
      <c r="G45" s="421"/>
      <c r="H45" s="422"/>
      <c r="I45" s="422"/>
      <c r="J45" s="422"/>
      <c r="K45" s="422"/>
      <c r="L45" s="423"/>
      <c r="M45" s="19"/>
      <c r="N45" s="19"/>
      <c r="O45" s="19"/>
      <c r="P45" s="19"/>
    </row>
    <row r="46" spans="1:16" ht="14.65" thickBot="1" x14ac:dyDescent="0.5">
      <c r="A46" s="19"/>
      <c r="B46" s="19"/>
      <c r="C46" s="19"/>
      <c r="D46" s="19"/>
      <c r="E46" s="19"/>
      <c r="F46" s="19"/>
      <c r="G46" s="19"/>
      <c r="H46" s="19"/>
      <c r="I46" s="19"/>
      <c r="J46" s="19"/>
      <c r="K46" s="19"/>
      <c r="L46" s="19"/>
      <c r="M46" s="19"/>
      <c r="N46" s="19"/>
      <c r="O46" s="19"/>
      <c r="P46" s="19"/>
    </row>
    <row r="47" spans="1:16" ht="33.75" customHeight="1" thickBot="1" x14ac:dyDescent="0.5">
      <c r="A47" s="372" t="s">
        <v>196</v>
      </c>
      <c r="B47" s="373"/>
      <c r="C47" s="373"/>
      <c r="D47" s="373"/>
      <c r="E47" s="373"/>
      <c r="F47" s="373"/>
      <c r="G47" s="373"/>
      <c r="H47" s="373"/>
      <c r="I47" s="373"/>
      <c r="J47" s="373"/>
      <c r="K47" s="373"/>
      <c r="L47" s="374"/>
      <c r="M47" s="19"/>
      <c r="N47" s="31"/>
      <c r="O47" s="19"/>
      <c r="P47" s="19"/>
    </row>
    <row r="48" spans="1:16" ht="14.55" customHeight="1" x14ac:dyDescent="0.45">
      <c r="A48" s="375" t="s">
        <v>103</v>
      </c>
      <c r="B48" s="376"/>
      <c r="C48" s="376"/>
      <c r="D48" s="376"/>
      <c r="E48" s="376"/>
      <c r="F48" s="376"/>
      <c r="G48" s="376"/>
      <c r="H48" s="376"/>
      <c r="I48" s="376"/>
      <c r="J48" s="376"/>
      <c r="K48" s="376"/>
      <c r="L48" s="377"/>
      <c r="M48" s="19"/>
      <c r="N48" s="19"/>
      <c r="O48" s="19"/>
      <c r="P48" s="19"/>
    </row>
    <row r="49" spans="1:16" x14ac:dyDescent="0.45">
      <c r="A49" s="378"/>
      <c r="B49" s="379"/>
      <c r="C49" s="379"/>
      <c r="D49" s="379"/>
      <c r="E49" s="379"/>
      <c r="F49" s="379"/>
      <c r="G49" s="379"/>
      <c r="H49" s="379"/>
      <c r="I49" s="379"/>
      <c r="J49" s="379"/>
      <c r="K49" s="379"/>
      <c r="L49" s="380"/>
      <c r="M49" s="19"/>
      <c r="N49" s="19"/>
      <c r="O49" s="19"/>
      <c r="P49" s="19"/>
    </row>
    <row r="50" spans="1:16" x14ac:dyDescent="0.45">
      <c r="A50" s="378"/>
      <c r="B50" s="379"/>
      <c r="C50" s="379"/>
      <c r="D50" s="379"/>
      <c r="E50" s="379"/>
      <c r="F50" s="379"/>
      <c r="G50" s="379"/>
      <c r="H50" s="379"/>
      <c r="I50" s="379"/>
      <c r="J50" s="379"/>
      <c r="K50" s="379"/>
      <c r="L50" s="380"/>
      <c r="M50" s="19"/>
      <c r="N50" s="19"/>
      <c r="O50" s="19"/>
      <c r="P50" s="19"/>
    </row>
    <row r="51" spans="1:16" x14ac:dyDescent="0.45">
      <c r="A51" s="378"/>
      <c r="B51" s="379"/>
      <c r="C51" s="379"/>
      <c r="D51" s="379"/>
      <c r="E51" s="379"/>
      <c r="F51" s="379"/>
      <c r="G51" s="379"/>
      <c r="H51" s="379"/>
      <c r="I51" s="379"/>
      <c r="J51" s="379"/>
      <c r="K51" s="379"/>
      <c r="L51" s="380"/>
      <c r="M51" s="19"/>
      <c r="N51" s="19"/>
      <c r="O51" s="19"/>
      <c r="P51" s="19"/>
    </row>
    <row r="52" spans="1:16" x14ac:dyDescent="0.45">
      <c r="A52" s="378"/>
      <c r="B52" s="379"/>
      <c r="C52" s="379"/>
      <c r="D52" s="379"/>
      <c r="E52" s="379"/>
      <c r="F52" s="379"/>
      <c r="G52" s="379"/>
      <c r="H52" s="379"/>
      <c r="I52" s="379"/>
      <c r="J52" s="379"/>
      <c r="K52" s="379"/>
      <c r="L52" s="380"/>
      <c r="M52" s="19"/>
      <c r="N52" s="19"/>
      <c r="O52" s="19"/>
      <c r="P52" s="19"/>
    </row>
    <row r="53" spans="1:16" ht="152.1" customHeight="1" thickBot="1" x14ac:dyDescent="0.5">
      <c r="A53" s="381"/>
      <c r="B53" s="382"/>
      <c r="C53" s="382"/>
      <c r="D53" s="382"/>
      <c r="E53" s="382"/>
      <c r="F53" s="382"/>
      <c r="G53" s="382"/>
      <c r="H53" s="382"/>
      <c r="I53" s="382"/>
      <c r="J53" s="382"/>
      <c r="K53" s="382"/>
      <c r="L53" s="383"/>
      <c r="M53" s="19"/>
      <c r="N53" s="19"/>
      <c r="O53" s="19"/>
      <c r="P53" s="19"/>
    </row>
    <row r="54" spans="1:16" ht="14.65" thickBot="1" x14ac:dyDescent="0.5">
      <c r="A54" s="19"/>
      <c r="B54" s="19"/>
      <c r="C54" s="19"/>
      <c r="D54" s="19"/>
      <c r="E54" s="19"/>
      <c r="F54" s="19"/>
      <c r="G54" s="19"/>
      <c r="H54" s="19"/>
      <c r="I54" s="19"/>
      <c r="J54" s="19"/>
      <c r="K54" s="19"/>
      <c r="L54" s="19"/>
      <c r="M54" s="19"/>
      <c r="N54" s="19"/>
      <c r="O54" s="19"/>
      <c r="P54" s="19"/>
    </row>
    <row r="55" spans="1:16" ht="30.4" thickBot="1" x14ac:dyDescent="0.5">
      <c r="A55" s="168"/>
      <c r="B55" s="409" t="s">
        <v>42</v>
      </c>
      <c r="C55" s="409"/>
      <c r="D55" s="409"/>
      <c r="E55" s="409"/>
      <c r="F55" s="409"/>
      <c r="G55" s="409"/>
      <c r="H55" s="196" t="s">
        <v>40</v>
      </c>
      <c r="I55" s="195">
        <v>2023</v>
      </c>
      <c r="J55" s="195">
        <v>2024</v>
      </c>
      <c r="K55" s="195">
        <v>2025</v>
      </c>
      <c r="L55" s="195">
        <v>2026</v>
      </c>
      <c r="M55" s="195">
        <v>2027</v>
      </c>
      <c r="N55" s="195">
        <v>2028</v>
      </c>
      <c r="O55" s="195">
        <v>2029</v>
      </c>
      <c r="P55" s="197" t="s">
        <v>41</v>
      </c>
    </row>
    <row r="56" spans="1:16" ht="34.5" customHeight="1" x14ac:dyDescent="0.45">
      <c r="A56" s="156" t="s">
        <v>35</v>
      </c>
      <c r="B56" s="410" t="s">
        <v>59</v>
      </c>
      <c r="C56" s="411"/>
      <c r="D56" s="411"/>
      <c r="E56" s="411"/>
      <c r="F56" s="411"/>
      <c r="G56" s="412"/>
      <c r="H56" s="157">
        <v>0</v>
      </c>
      <c r="I56" s="157"/>
      <c r="J56" s="157"/>
      <c r="K56" s="157"/>
      <c r="L56" s="157">
        <v>1</v>
      </c>
      <c r="M56" s="157"/>
      <c r="N56" s="157"/>
      <c r="O56" s="157"/>
      <c r="P56" s="158">
        <f>SUM(K56:O56)</f>
        <v>1</v>
      </c>
    </row>
    <row r="57" spans="1:16" x14ac:dyDescent="0.45">
      <c r="A57" s="156" t="s">
        <v>36</v>
      </c>
      <c r="B57" s="413" t="s">
        <v>99</v>
      </c>
      <c r="C57" s="414"/>
      <c r="D57" s="414"/>
      <c r="E57" s="414"/>
      <c r="F57" s="414"/>
      <c r="G57" s="415"/>
      <c r="H57" s="157">
        <v>0</v>
      </c>
      <c r="I57" s="157"/>
      <c r="J57" s="157"/>
      <c r="K57" s="157"/>
      <c r="L57" s="157"/>
      <c r="M57" s="157">
        <v>3</v>
      </c>
      <c r="N57" s="157"/>
      <c r="O57" s="157"/>
      <c r="P57" s="158">
        <f>SUM(K57:O57)</f>
        <v>3</v>
      </c>
    </row>
    <row r="58" spans="1:16" ht="14.65" thickBot="1" x14ac:dyDescent="0.5">
      <c r="A58" s="19"/>
      <c r="B58" s="19"/>
      <c r="C58" s="19"/>
      <c r="D58" s="19"/>
      <c r="E58" s="19"/>
      <c r="F58" s="19"/>
      <c r="G58" s="19"/>
      <c r="H58" s="19"/>
      <c r="I58" s="19"/>
      <c r="J58" s="19"/>
      <c r="K58" s="19"/>
      <c r="L58" s="19"/>
      <c r="M58" s="19"/>
      <c r="N58" s="19"/>
      <c r="O58" s="19"/>
      <c r="P58" s="166"/>
    </row>
    <row r="59" spans="1:16" ht="15.75" thickBot="1" x14ac:dyDescent="0.5">
      <c r="A59" s="292" t="s">
        <v>50</v>
      </c>
      <c r="B59" s="293"/>
      <c r="C59" s="293"/>
      <c r="D59" s="293"/>
      <c r="E59" s="293"/>
      <c r="F59" s="294"/>
      <c r="G59" s="292" t="s">
        <v>51</v>
      </c>
      <c r="H59" s="293"/>
      <c r="I59" s="293"/>
      <c r="J59" s="293"/>
      <c r="K59" s="293"/>
      <c r="L59" s="294"/>
      <c r="M59" s="19"/>
      <c r="O59" s="19"/>
      <c r="P59" s="19"/>
    </row>
    <row r="60" spans="1:16" x14ac:dyDescent="0.45">
      <c r="A60" s="360" t="s">
        <v>198</v>
      </c>
      <c r="B60" s="392"/>
      <c r="C60" s="392"/>
      <c r="D60" s="392"/>
      <c r="E60" s="392"/>
      <c r="F60" s="393"/>
      <c r="G60" s="400" t="s">
        <v>199</v>
      </c>
      <c r="H60" s="401"/>
      <c r="I60" s="401"/>
      <c r="J60" s="401"/>
      <c r="K60" s="401"/>
      <c r="L60" s="402"/>
      <c r="M60" s="19"/>
      <c r="O60" s="19"/>
      <c r="P60" s="19"/>
    </row>
    <row r="61" spans="1:16" x14ac:dyDescent="0.45">
      <c r="A61" s="394"/>
      <c r="B61" s="395"/>
      <c r="C61" s="395"/>
      <c r="D61" s="395"/>
      <c r="E61" s="395"/>
      <c r="F61" s="396"/>
      <c r="G61" s="403"/>
      <c r="H61" s="404"/>
      <c r="I61" s="404"/>
      <c r="J61" s="404"/>
      <c r="K61" s="404"/>
      <c r="L61" s="405"/>
      <c r="M61" s="19"/>
      <c r="N61" s="19"/>
      <c r="O61" s="19"/>
      <c r="P61" s="19"/>
    </row>
    <row r="62" spans="1:16" x14ac:dyDescent="0.45">
      <c r="A62" s="394"/>
      <c r="B62" s="395"/>
      <c r="C62" s="395"/>
      <c r="D62" s="395"/>
      <c r="E62" s="395"/>
      <c r="F62" s="396"/>
      <c r="G62" s="403"/>
      <c r="H62" s="404"/>
      <c r="I62" s="404"/>
      <c r="J62" s="404"/>
      <c r="K62" s="404"/>
      <c r="L62" s="405"/>
      <c r="M62" s="19"/>
      <c r="N62" s="19"/>
      <c r="O62" s="19"/>
      <c r="P62" s="19"/>
    </row>
    <row r="63" spans="1:16" x14ac:dyDescent="0.45">
      <c r="A63" s="394"/>
      <c r="B63" s="395"/>
      <c r="C63" s="395"/>
      <c r="D63" s="395"/>
      <c r="E63" s="395"/>
      <c r="F63" s="396"/>
      <c r="G63" s="403"/>
      <c r="H63" s="404"/>
      <c r="I63" s="404"/>
      <c r="J63" s="404"/>
      <c r="K63" s="404"/>
      <c r="L63" s="405"/>
      <c r="M63" s="19"/>
      <c r="N63" s="19"/>
      <c r="O63" s="19"/>
      <c r="P63" s="19"/>
    </row>
    <row r="64" spans="1:16" ht="297" customHeight="1" thickBot="1" x14ac:dyDescent="0.5">
      <c r="A64" s="397"/>
      <c r="B64" s="398"/>
      <c r="C64" s="398"/>
      <c r="D64" s="398"/>
      <c r="E64" s="398"/>
      <c r="F64" s="399"/>
      <c r="G64" s="406"/>
      <c r="H64" s="407"/>
      <c r="I64" s="407"/>
      <c r="J64" s="407"/>
      <c r="K64" s="407"/>
      <c r="L64" s="408"/>
      <c r="M64" s="19"/>
      <c r="N64" s="19"/>
      <c r="O64" s="19"/>
      <c r="P64" s="19"/>
    </row>
    <row r="65" spans="1:16" ht="38.25" customHeight="1" thickBot="1" x14ac:dyDescent="0.5">
      <c r="A65" s="257"/>
      <c r="B65" s="257"/>
      <c r="C65" s="257"/>
      <c r="D65" s="257"/>
      <c r="E65" s="257"/>
      <c r="F65" s="257"/>
      <c r="G65" s="258"/>
      <c r="H65" s="258"/>
      <c r="I65" s="258"/>
      <c r="J65" s="258"/>
      <c r="K65" s="258"/>
      <c r="L65" s="258"/>
      <c r="M65" s="19"/>
      <c r="N65" s="19"/>
      <c r="O65" s="19"/>
      <c r="P65" s="19"/>
    </row>
    <row r="66" spans="1:16" ht="34.9" customHeight="1" thickBot="1" x14ac:dyDescent="0.5">
      <c r="A66" s="280" t="s">
        <v>216</v>
      </c>
      <c r="B66" s="281"/>
      <c r="C66" s="281"/>
      <c r="D66" s="281"/>
      <c r="E66" s="281"/>
      <c r="F66" s="281"/>
      <c r="G66" s="281"/>
      <c r="H66" s="281"/>
      <c r="I66" s="281"/>
      <c r="J66" s="281"/>
      <c r="K66" s="281"/>
      <c r="L66" s="282"/>
    </row>
    <row r="67" spans="1:16" ht="14.25" customHeight="1" x14ac:dyDescent="0.45">
      <c r="A67" s="283" t="s">
        <v>217</v>
      </c>
      <c r="B67" s="284"/>
      <c r="C67" s="284"/>
      <c r="D67" s="284"/>
      <c r="E67" s="284"/>
      <c r="F67" s="284"/>
      <c r="G67" s="284"/>
      <c r="H67" s="284"/>
      <c r="I67" s="284"/>
      <c r="J67" s="284"/>
      <c r="K67" s="284"/>
      <c r="L67" s="285"/>
    </row>
    <row r="68" spans="1:16" ht="14.25" customHeight="1" x14ac:dyDescent="0.45">
      <c r="A68" s="286"/>
      <c r="B68" s="287"/>
      <c r="C68" s="287"/>
      <c r="D68" s="287"/>
      <c r="E68" s="287"/>
      <c r="F68" s="287"/>
      <c r="G68" s="287"/>
      <c r="H68" s="287"/>
      <c r="I68" s="287"/>
      <c r="J68" s="287"/>
      <c r="K68" s="287"/>
      <c r="L68" s="288"/>
    </row>
    <row r="69" spans="1:16" ht="14.25" customHeight="1" x14ac:dyDescent="0.45">
      <c r="A69" s="286"/>
      <c r="B69" s="287"/>
      <c r="C69" s="287"/>
      <c r="D69" s="287"/>
      <c r="E69" s="287"/>
      <c r="F69" s="287"/>
      <c r="G69" s="287"/>
      <c r="H69" s="287"/>
      <c r="I69" s="287"/>
      <c r="J69" s="287"/>
      <c r="K69" s="287"/>
      <c r="L69" s="288"/>
    </row>
    <row r="70" spans="1:16" ht="14.25" customHeight="1" x14ac:dyDescent="0.45">
      <c r="A70" s="286"/>
      <c r="B70" s="287"/>
      <c r="C70" s="287"/>
      <c r="D70" s="287"/>
      <c r="E70" s="287"/>
      <c r="F70" s="287"/>
      <c r="G70" s="287"/>
      <c r="H70" s="287"/>
      <c r="I70" s="287"/>
      <c r="J70" s="287"/>
      <c r="K70" s="287"/>
      <c r="L70" s="288"/>
    </row>
    <row r="71" spans="1:16" ht="14.25" customHeight="1" x14ac:dyDescent="0.45">
      <c r="A71" s="286"/>
      <c r="B71" s="287"/>
      <c r="C71" s="287"/>
      <c r="D71" s="287"/>
      <c r="E71" s="287"/>
      <c r="F71" s="287"/>
      <c r="G71" s="287"/>
      <c r="H71" s="287"/>
      <c r="I71" s="287"/>
      <c r="J71" s="287"/>
      <c r="K71" s="287"/>
      <c r="L71" s="288"/>
    </row>
    <row r="72" spans="1:16" ht="14.25" customHeight="1" x14ac:dyDescent="0.45">
      <c r="A72" s="286"/>
      <c r="B72" s="287"/>
      <c r="C72" s="287"/>
      <c r="D72" s="287"/>
      <c r="E72" s="287"/>
      <c r="F72" s="287"/>
      <c r="G72" s="287"/>
      <c r="H72" s="287"/>
      <c r="I72" s="287"/>
      <c r="J72" s="287"/>
      <c r="K72" s="287"/>
      <c r="L72" s="288"/>
    </row>
    <row r="73" spans="1:16" x14ac:dyDescent="0.45">
      <c r="A73" s="286"/>
      <c r="B73" s="287"/>
      <c r="C73" s="287"/>
      <c r="D73" s="287"/>
      <c r="E73" s="287"/>
      <c r="F73" s="287"/>
      <c r="G73" s="287"/>
      <c r="H73" s="287"/>
      <c r="I73" s="287"/>
      <c r="J73" s="287"/>
      <c r="K73" s="287"/>
      <c r="L73" s="288"/>
    </row>
    <row r="74" spans="1:16" x14ac:dyDescent="0.45">
      <c r="A74" s="286"/>
      <c r="B74" s="287"/>
      <c r="C74" s="287"/>
      <c r="D74" s="287"/>
      <c r="E74" s="287"/>
      <c r="F74" s="287"/>
      <c r="G74" s="287"/>
      <c r="H74" s="287"/>
      <c r="I74" s="287"/>
      <c r="J74" s="287"/>
      <c r="K74" s="287"/>
      <c r="L74" s="288"/>
    </row>
    <row r="75" spans="1:16" ht="151.9" customHeight="1" thickBot="1" x14ac:dyDescent="0.5">
      <c r="A75" s="289"/>
      <c r="B75" s="290"/>
      <c r="C75" s="290"/>
      <c r="D75" s="290"/>
      <c r="E75" s="290"/>
      <c r="F75" s="290"/>
      <c r="G75" s="290"/>
      <c r="H75" s="290"/>
      <c r="I75" s="290"/>
      <c r="J75" s="290"/>
      <c r="K75" s="290"/>
      <c r="L75" s="291"/>
    </row>
    <row r="76" spans="1:16" ht="14.65" thickBot="1" x14ac:dyDescent="0.5"/>
    <row r="77" spans="1:16" ht="15.75" thickBot="1" x14ac:dyDescent="0.5">
      <c r="A77" s="292" t="s">
        <v>48</v>
      </c>
      <c r="B77" s="293"/>
      <c r="C77" s="293"/>
      <c r="D77" s="293"/>
      <c r="E77" s="293"/>
      <c r="F77" s="294"/>
      <c r="G77" s="292" t="s">
        <v>49</v>
      </c>
      <c r="H77" s="293"/>
      <c r="I77" s="293"/>
      <c r="J77" s="293"/>
      <c r="K77" s="293"/>
      <c r="L77" s="294"/>
    </row>
    <row r="78" spans="1:16" x14ac:dyDescent="0.45">
      <c r="A78" s="295" t="s">
        <v>220</v>
      </c>
      <c r="B78" s="296"/>
      <c r="C78" s="296"/>
      <c r="D78" s="296"/>
      <c r="E78" s="296"/>
      <c r="F78" s="297"/>
      <c r="G78" s="304" t="s">
        <v>221</v>
      </c>
      <c r="H78" s="305"/>
      <c r="I78" s="305"/>
      <c r="J78" s="305"/>
      <c r="K78" s="305"/>
      <c r="L78" s="306"/>
    </row>
    <row r="79" spans="1:16" x14ac:dyDescent="0.45">
      <c r="A79" s="298"/>
      <c r="B79" s="299"/>
      <c r="C79" s="299"/>
      <c r="D79" s="299"/>
      <c r="E79" s="299"/>
      <c r="F79" s="300"/>
      <c r="G79" s="307"/>
      <c r="H79" s="308"/>
      <c r="I79" s="308"/>
      <c r="J79" s="308"/>
      <c r="K79" s="308"/>
      <c r="L79" s="309"/>
    </row>
    <row r="80" spans="1:16" x14ac:dyDescent="0.45">
      <c r="A80" s="298"/>
      <c r="B80" s="299"/>
      <c r="C80" s="299"/>
      <c r="D80" s="299"/>
      <c r="E80" s="299"/>
      <c r="F80" s="300"/>
      <c r="G80" s="307"/>
      <c r="H80" s="308"/>
      <c r="I80" s="308"/>
      <c r="J80" s="308"/>
      <c r="K80" s="308"/>
      <c r="L80" s="309"/>
    </row>
    <row r="81" spans="1:16" x14ac:dyDescent="0.45">
      <c r="A81" s="298"/>
      <c r="B81" s="299"/>
      <c r="C81" s="299"/>
      <c r="D81" s="299"/>
      <c r="E81" s="299"/>
      <c r="F81" s="300"/>
      <c r="G81" s="307"/>
      <c r="H81" s="308"/>
      <c r="I81" s="308"/>
      <c r="J81" s="308"/>
      <c r="K81" s="308"/>
      <c r="L81" s="309"/>
    </row>
    <row r="82" spans="1:16" ht="351.4" customHeight="1" thickBot="1" x14ac:dyDescent="0.5">
      <c r="A82" s="301"/>
      <c r="B82" s="302"/>
      <c r="C82" s="302"/>
      <c r="D82" s="302"/>
      <c r="E82" s="302"/>
      <c r="F82" s="303"/>
      <c r="G82" s="310"/>
      <c r="H82" s="275"/>
      <c r="I82" s="275"/>
      <c r="J82" s="275"/>
      <c r="K82" s="275"/>
      <c r="L82" s="311"/>
    </row>
    <row r="83" spans="1:16" ht="14.25" customHeight="1" thickBot="1" x14ac:dyDescent="0.5"/>
    <row r="84" spans="1:16" ht="14.25" customHeight="1" x14ac:dyDescent="0.45">
      <c r="A84" s="167"/>
      <c r="B84" s="279" t="s">
        <v>39</v>
      </c>
      <c r="C84" s="279"/>
      <c r="D84" s="279"/>
      <c r="E84" s="279"/>
      <c r="F84" s="279"/>
      <c r="G84" s="279"/>
      <c r="H84" s="193" t="s">
        <v>97</v>
      </c>
      <c r="I84" s="194" t="s">
        <v>98</v>
      </c>
    </row>
    <row r="85" spans="1:16" ht="31.9" customHeight="1" thickBot="1" x14ac:dyDescent="0.5">
      <c r="A85" s="199" t="s">
        <v>35</v>
      </c>
      <c r="B85" s="275" t="s">
        <v>209</v>
      </c>
      <c r="C85" s="275"/>
      <c r="D85" s="275"/>
      <c r="E85" s="275"/>
      <c r="F85" s="275"/>
      <c r="G85" s="275"/>
      <c r="H85" s="200">
        <v>0</v>
      </c>
      <c r="I85" s="259">
        <v>0.95</v>
      </c>
    </row>
    <row r="86" spans="1:16" ht="14.65" thickBot="1" x14ac:dyDescent="0.5"/>
    <row r="87" spans="1:16" ht="33.75" customHeight="1" thickBot="1" x14ac:dyDescent="0.5">
      <c r="A87" s="321" t="s">
        <v>218</v>
      </c>
      <c r="B87" s="322"/>
      <c r="C87" s="322"/>
      <c r="D87" s="322"/>
      <c r="E87" s="322"/>
      <c r="F87" s="322"/>
      <c r="G87" s="322"/>
      <c r="H87" s="322"/>
      <c r="I87" s="322"/>
      <c r="J87" s="322"/>
      <c r="K87" s="322"/>
      <c r="L87" s="323"/>
      <c r="M87" s="19"/>
      <c r="N87" s="31"/>
      <c r="O87" s="19"/>
      <c r="P87" s="19"/>
    </row>
    <row r="88" spans="1:16" ht="14.55" customHeight="1" x14ac:dyDescent="0.45">
      <c r="A88" s="324" t="s">
        <v>219</v>
      </c>
      <c r="B88" s="325"/>
      <c r="C88" s="325"/>
      <c r="D88" s="325"/>
      <c r="E88" s="325"/>
      <c r="F88" s="325"/>
      <c r="G88" s="325"/>
      <c r="H88" s="325"/>
      <c r="I88" s="325"/>
      <c r="J88" s="325"/>
      <c r="K88" s="325"/>
      <c r="L88" s="326"/>
      <c r="M88" s="19"/>
      <c r="N88" s="19"/>
      <c r="O88" s="19"/>
      <c r="P88" s="19"/>
    </row>
    <row r="89" spans="1:16" x14ac:dyDescent="0.45">
      <c r="A89" s="327"/>
      <c r="B89" s="328"/>
      <c r="C89" s="328"/>
      <c r="D89" s="328"/>
      <c r="E89" s="328"/>
      <c r="F89" s="328"/>
      <c r="G89" s="328"/>
      <c r="H89" s="328"/>
      <c r="I89" s="328"/>
      <c r="J89" s="328"/>
      <c r="K89" s="328"/>
      <c r="L89" s="329"/>
      <c r="M89" s="19"/>
      <c r="N89" s="19"/>
      <c r="O89" s="19"/>
      <c r="P89" s="19"/>
    </row>
    <row r="90" spans="1:16" x14ac:dyDescent="0.45">
      <c r="A90" s="327"/>
      <c r="B90" s="328"/>
      <c r="C90" s="328"/>
      <c r="D90" s="328"/>
      <c r="E90" s="328"/>
      <c r="F90" s="328"/>
      <c r="G90" s="328"/>
      <c r="H90" s="328"/>
      <c r="I90" s="328"/>
      <c r="J90" s="328"/>
      <c r="K90" s="328"/>
      <c r="L90" s="329"/>
      <c r="M90" s="19"/>
      <c r="N90" s="19"/>
      <c r="O90" s="19"/>
      <c r="P90" s="19"/>
    </row>
    <row r="91" spans="1:16" ht="14.65" customHeight="1" x14ac:dyDescent="0.45">
      <c r="A91" s="327"/>
      <c r="B91" s="328"/>
      <c r="C91" s="328"/>
      <c r="D91" s="328"/>
      <c r="E91" s="328"/>
      <c r="F91" s="328"/>
      <c r="G91" s="328"/>
      <c r="H91" s="328"/>
      <c r="I91" s="328"/>
      <c r="J91" s="328"/>
      <c r="K91" s="328"/>
      <c r="L91" s="329"/>
      <c r="M91" s="19"/>
      <c r="N91" s="19"/>
      <c r="O91" s="19"/>
      <c r="P91" s="19"/>
    </row>
    <row r="92" spans="1:16" ht="14.25" customHeight="1" x14ac:dyDescent="0.45">
      <c r="A92" s="327"/>
      <c r="B92" s="328"/>
      <c r="C92" s="328"/>
      <c r="D92" s="328"/>
      <c r="E92" s="328"/>
      <c r="F92" s="328"/>
      <c r="G92" s="328"/>
      <c r="H92" s="328"/>
      <c r="I92" s="328"/>
      <c r="J92" s="328"/>
      <c r="K92" s="328"/>
      <c r="L92" s="329"/>
      <c r="M92" s="19"/>
      <c r="N92" s="19"/>
      <c r="O92" s="19"/>
      <c r="P92" s="19"/>
    </row>
    <row r="93" spans="1:16" ht="266.25" customHeight="1" thickBot="1" x14ac:dyDescent="0.5">
      <c r="A93" s="330"/>
      <c r="B93" s="331"/>
      <c r="C93" s="331"/>
      <c r="D93" s="331"/>
      <c r="E93" s="331"/>
      <c r="F93" s="331"/>
      <c r="G93" s="331"/>
      <c r="H93" s="331"/>
      <c r="I93" s="331"/>
      <c r="J93" s="331"/>
      <c r="K93" s="331"/>
      <c r="L93" s="332"/>
      <c r="M93" s="19"/>
      <c r="N93" s="19"/>
      <c r="O93" s="19"/>
      <c r="P93" s="19"/>
    </row>
    <row r="94" spans="1:16" ht="14.65" customHeight="1" thickBot="1" x14ac:dyDescent="0.5">
      <c r="A94" s="19"/>
      <c r="B94" s="19"/>
      <c r="C94" s="19"/>
      <c r="D94" s="19"/>
      <c r="E94" s="19"/>
      <c r="F94" s="19"/>
      <c r="G94" s="19"/>
      <c r="H94" s="19"/>
      <c r="I94" s="19"/>
      <c r="J94" s="19"/>
      <c r="K94" s="19"/>
      <c r="L94" s="19"/>
      <c r="M94" s="19"/>
      <c r="N94" s="19"/>
      <c r="O94" s="19"/>
      <c r="P94" s="19"/>
    </row>
    <row r="95" spans="1:16" ht="29.65" customHeight="1" thickBot="1" x14ac:dyDescent="0.5">
      <c r="A95" s="168"/>
      <c r="B95" s="276" t="s">
        <v>42</v>
      </c>
      <c r="C95" s="277"/>
      <c r="D95" s="277"/>
      <c r="E95" s="277"/>
      <c r="F95" s="277"/>
      <c r="G95" s="278"/>
      <c r="H95" s="196" t="s">
        <v>40</v>
      </c>
      <c r="I95" s="195">
        <v>2023</v>
      </c>
      <c r="J95" s="195">
        <v>2024</v>
      </c>
      <c r="K95" s="195">
        <v>2025</v>
      </c>
      <c r="L95" s="195">
        <v>2026</v>
      </c>
      <c r="M95" s="195">
        <v>2027</v>
      </c>
      <c r="N95" s="195">
        <v>2028</v>
      </c>
      <c r="O95" s="195">
        <v>2029</v>
      </c>
      <c r="P95" s="197" t="s">
        <v>41</v>
      </c>
    </row>
    <row r="96" spans="1:16" ht="34.5" customHeight="1" x14ac:dyDescent="0.45">
      <c r="A96" s="156" t="s">
        <v>35</v>
      </c>
      <c r="B96" s="333" t="s">
        <v>59</v>
      </c>
      <c r="C96" s="334"/>
      <c r="D96" s="334"/>
      <c r="E96" s="334"/>
      <c r="F96" s="334"/>
      <c r="G96" s="335"/>
      <c r="H96" s="255">
        <v>0</v>
      </c>
      <c r="I96" s="255"/>
      <c r="J96" s="255"/>
      <c r="K96" s="255"/>
      <c r="L96" s="255"/>
      <c r="M96" s="255">
        <v>1</v>
      </c>
      <c r="N96" s="255"/>
      <c r="O96" s="255"/>
      <c r="P96" s="256">
        <f>SUM(K96:O96)</f>
        <v>1</v>
      </c>
    </row>
    <row r="97" spans="1:16" ht="31.5" customHeight="1" x14ac:dyDescent="0.45">
      <c r="A97" s="156" t="s">
        <v>36</v>
      </c>
      <c r="B97" s="336" t="s">
        <v>213</v>
      </c>
      <c r="C97" s="337"/>
      <c r="D97" s="337"/>
      <c r="E97" s="337"/>
      <c r="F97" s="337"/>
      <c r="G97" s="338"/>
      <c r="H97" s="255">
        <v>0</v>
      </c>
      <c r="I97" s="255"/>
      <c r="J97" s="255"/>
      <c r="K97" s="255"/>
      <c r="L97" s="255"/>
      <c r="M97" s="255">
        <v>100</v>
      </c>
      <c r="N97" s="255"/>
      <c r="O97" s="255"/>
      <c r="P97" s="256">
        <v>100</v>
      </c>
    </row>
    <row r="98" spans="1:16" ht="14.25" customHeight="1" thickBot="1" x14ac:dyDescent="0.5">
      <c r="A98" s="19"/>
      <c r="B98" s="19"/>
      <c r="C98" s="19"/>
      <c r="D98" s="19"/>
      <c r="E98" s="19"/>
      <c r="F98" s="19"/>
      <c r="G98" s="19"/>
      <c r="H98" s="19"/>
      <c r="I98" s="19"/>
      <c r="J98" s="19"/>
      <c r="K98" s="19"/>
      <c r="L98" s="19"/>
      <c r="M98" s="19"/>
      <c r="N98" s="19"/>
      <c r="O98" s="19"/>
      <c r="P98" s="166"/>
    </row>
    <row r="99" spans="1:16" s="204" customFormat="1" ht="28.15" customHeight="1" thickBot="1" x14ac:dyDescent="0.5">
      <c r="A99" s="312" t="s">
        <v>214</v>
      </c>
      <c r="B99" s="313"/>
      <c r="C99" s="313"/>
      <c r="D99" s="313"/>
      <c r="E99" s="313"/>
      <c r="F99" s="314"/>
      <c r="G99" s="312" t="s">
        <v>215</v>
      </c>
      <c r="H99" s="313"/>
      <c r="I99" s="313"/>
      <c r="J99" s="313"/>
      <c r="K99" s="313"/>
      <c r="L99" s="314"/>
      <c r="M99" s="203"/>
      <c r="O99" s="203"/>
      <c r="P99" s="203"/>
    </row>
    <row r="100" spans="1:16" s="204" customFormat="1" ht="14.25" customHeight="1" x14ac:dyDescent="0.45">
      <c r="A100" s="283" t="s">
        <v>222</v>
      </c>
      <c r="B100" s="284"/>
      <c r="C100" s="284"/>
      <c r="D100" s="284"/>
      <c r="E100" s="284"/>
      <c r="F100" s="315"/>
      <c r="G100" s="318" t="s">
        <v>223</v>
      </c>
      <c r="H100" s="284"/>
      <c r="I100" s="284"/>
      <c r="J100" s="284"/>
      <c r="K100" s="284"/>
      <c r="L100" s="285"/>
      <c r="M100" s="203"/>
      <c r="O100" s="203"/>
      <c r="P100" s="203"/>
    </row>
    <row r="101" spans="1:16" s="204" customFormat="1" x14ac:dyDescent="0.45">
      <c r="A101" s="286"/>
      <c r="B101" s="287"/>
      <c r="C101" s="287"/>
      <c r="D101" s="287"/>
      <c r="E101" s="287"/>
      <c r="F101" s="316"/>
      <c r="G101" s="319"/>
      <c r="H101" s="287"/>
      <c r="I101" s="287"/>
      <c r="J101" s="287"/>
      <c r="K101" s="287"/>
      <c r="L101" s="288"/>
      <c r="M101" s="203"/>
      <c r="N101" s="203"/>
      <c r="O101" s="203"/>
      <c r="P101" s="203"/>
    </row>
    <row r="102" spans="1:16" s="204" customFormat="1" x14ac:dyDescent="0.45">
      <c r="A102" s="286"/>
      <c r="B102" s="287"/>
      <c r="C102" s="287"/>
      <c r="D102" s="287"/>
      <c r="E102" s="287"/>
      <c r="F102" s="316"/>
      <c r="G102" s="319"/>
      <c r="H102" s="287"/>
      <c r="I102" s="287"/>
      <c r="J102" s="287"/>
      <c r="K102" s="287"/>
      <c r="L102" s="288"/>
      <c r="M102" s="203"/>
      <c r="N102" s="203"/>
      <c r="O102" s="203"/>
      <c r="P102" s="203"/>
    </row>
    <row r="103" spans="1:16" s="204" customFormat="1" x14ac:dyDescent="0.45">
      <c r="A103" s="286"/>
      <c r="B103" s="287"/>
      <c r="C103" s="287"/>
      <c r="D103" s="287"/>
      <c r="E103" s="287"/>
      <c r="F103" s="316"/>
      <c r="G103" s="319"/>
      <c r="H103" s="287"/>
      <c r="I103" s="287"/>
      <c r="J103" s="287"/>
      <c r="K103" s="287"/>
      <c r="L103" s="288"/>
      <c r="M103" s="203"/>
      <c r="N103" s="203"/>
      <c r="O103" s="203"/>
      <c r="P103" s="203"/>
    </row>
    <row r="104" spans="1:16" s="204" customFormat="1" ht="409.15" customHeight="1" thickBot="1" x14ac:dyDescent="0.5">
      <c r="A104" s="289"/>
      <c r="B104" s="290"/>
      <c r="C104" s="290"/>
      <c r="D104" s="290"/>
      <c r="E104" s="290"/>
      <c r="F104" s="317"/>
      <c r="G104" s="320"/>
      <c r="H104" s="290"/>
      <c r="I104" s="290"/>
      <c r="J104" s="290"/>
      <c r="K104" s="290"/>
      <c r="L104" s="291"/>
      <c r="M104" s="203"/>
      <c r="N104" s="203"/>
      <c r="O104" s="203"/>
      <c r="P104" s="203"/>
    </row>
  </sheetData>
  <mergeCells count="47">
    <mergeCell ref="A59:F59"/>
    <mergeCell ref="G59:L59"/>
    <mergeCell ref="A60:F64"/>
    <mergeCell ref="G60:L64"/>
    <mergeCell ref="A28:L33"/>
    <mergeCell ref="B55:G55"/>
    <mergeCell ref="B56:G56"/>
    <mergeCell ref="B57:G57"/>
    <mergeCell ref="A40:F40"/>
    <mergeCell ref="G40:L40"/>
    <mergeCell ref="A41:F45"/>
    <mergeCell ref="G41:L45"/>
    <mergeCell ref="B35:G35"/>
    <mergeCell ref="B36:G36"/>
    <mergeCell ref="B37:G37"/>
    <mergeCell ref="B38:G38"/>
    <mergeCell ref="A47:L47"/>
    <mergeCell ref="A48:L53"/>
    <mergeCell ref="A27:L27"/>
    <mergeCell ref="B22:G22"/>
    <mergeCell ref="B24:G24"/>
    <mergeCell ref="B23:G23"/>
    <mergeCell ref="B25:G25"/>
    <mergeCell ref="A2:L2"/>
    <mergeCell ref="A15:F15"/>
    <mergeCell ref="G15:L15"/>
    <mergeCell ref="A16:F20"/>
    <mergeCell ref="G16:L20"/>
    <mergeCell ref="A5:L13"/>
    <mergeCell ref="A4:L4"/>
    <mergeCell ref="A99:F99"/>
    <mergeCell ref="G99:L99"/>
    <mergeCell ref="A100:F104"/>
    <mergeCell ref="G100:L104"/>
    <mergeCell ref="A87:L87"/>
    <mergeCell ref="A88:L93"/>
    <mergeCell ref="B96:G96"/>
    <mergeCell ref="B97:G97"/>
    <mergeCell ref="B85:G85"/>
    <mergeCell ref="B95:G95"/>
    <mergeCell ref="B84:G84"/>
    <mergeCell ref="A66:L66"/>
    <mergeCell ref="A67:L75"/>
    <mergeCell ref="A77:F77"/>
    <mergeCell ref="G77:L77"/>
    <mergeCell ref="A78:F82"/>
    <mergeCell ref="G78:L82"/>
  </mergeCells>
  <pageMargins left="0.7" right="0.7" top="0.75" bottom="0.75" header="0.3" footer="0.3"/>
  <pageSetup paperSize="9" scale="61" orientation="landscape"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3:L32"/>
  <sheetViews>
    <sheetView topLeftCell="A21" zoomScale="84" zoomScaleNormal="84" zoomScaleSheetLayoutView="90" workbookViewId="0">
      <selection activeCell="N27" sqref="N27"/>
    </sheetView>
  </sheetViews>
  <sheetFormatPr defaultRowHeight="14.25" x14ac:dyDescent="0.45"/>
  <cols>
    <col min="11" max="11" width="5.46484375" customWidth="1"/>
    <col min="12" max="12" width="2.1328125" customWidth="1"/>
  </cols>
  <sheetData>
    <row r="3" spans="1:12" ht="14.65" thickBot="1" x14ac:dyDescent="0.5"/>
    <row r="4" spans="1:12" ht="15.75" thickBot="1" x14ac:dyDescent="0.5">
      <c r="A4" s="437" t="s">
        <v>43</v>
      </c>
      <c r="B4" s="438"/>
      <c r="C4" s="438"/>
      <c r="D4" s="438"/>
      <c r="E4" s="438"/>
      <c r="F4" s="438"/>
      <c r="G4" s="438"/>
      <c r="H4" s="438"/>
      <c r="I4" s="438"/>
      <c r="J4" s="438"/>
      <c r="K4" s="438"/>
      <c r="L4" s="439"/>
    </row>
    <row r="5" spans="1:12" ht="14.65" thickBot="1" x14ac:dyDescent="0.5"/>
    <row r="6" spans="1:12" ht="15.75" thickBot="1" x14ac:dyDescent="0.5">
      <c r="A6" s="312" t="s">
        <v>44</v>
      </c>
      <c r="B6" s="313"/>
      <c r="C6" s="313"/>
      <c r="D6" s="313"/>
      <c r="E6" s="313"/>
      <c r="F6" s="313"/>
      <c r="G6" s="313"/>
      <c r="H6" s="313"/>
      <c r="I6" s="313"/>
      <c r="J6" s="313"/>
      <c r="K6" s="313"/>
      <c r="L6" s="314"/>
    </row>
    <row r="7" spans="1:12" ht="14.25" customHeight="1" x14ac:dyDescent="0.45">
      <c r="A7" s="510" t="s">
        <v>207</v>
      </c>
      <c r="B7" s="511"/>
      <c r="C7" s="511"/>
      <c r="D7" s="511"/>
      <c r="E7" s="511"/>
      <c r="F7" s="511"/>
      <c r="G7" s="511"/>
      <c r="H7" s="511"/>
      <c r="I7" s="511"/>
      <c r="J7" s="511"/>
      <c r="K7" s="511"/>
      <c r="L7" s="512"/>
    </row>
    <row r="8" spans="1:12" x14ac:dyDescent="0.45">
      <c r="A8" s="513"/>
      <c r="B8" s="514"/>
      <c r="C8" s="514"/>
      <c r="D8" s="514"/>
      <c r="E8" s="514"/>
      <c r="F8" s="514"/>
      <c r="G8" s="514"/>
      <c r="H8" s="514"/>
      <c r="I8" s="514"/>
      <c r="J8" s="514"/>
      <c r="K8" s="514"/>
      <c r="L8" s="515"/>
    </row>
    <row r="9" spans="1:12" x14ac:dyDescent="0.45">
      <c r="A9" s="513"/>
      <c r="B9" s="514"/>
      <c r="C9" s="514"/>
      <c r="D9" s="514"/>
      <c r="E9" s="514"/>
      <c r="F9" s="514"/>
      <c r="G9" s="514"/>
      <c r="H9" s="514"/>
      <c r="I9" s="514"/>
      <c r="J9" s="514"/>
      <c r="K9" s="514"/>
      <c r="L9" s="515"/>
    </row>
    <row r="10" spans="1:12" x14ac:dyDescent="0.45">
      <c r="A10" s="513"/>
      <c r="B10" s="514"/>
      <c r="C10" s="514"/>
      <c r="D10" s="514"/>
      <c r="E10" s="514"/>
      <c r="F10" s="514"/>
      <c r="G10" s="514"/>
      <c r="H10" s="514"/>
      <c r="I10" s="514"/>
      <c r="J10" s="514"/>
      <c r="K10" s="514"/>
      <c r="L10" s="515"/>
    </row>
    <row r="11" spans="1:12" x14ac:dyDescent="0.45">
      <c r="A11" s="513"/>
      <c r="B11" s="514"/>
      <c r="C11" s="514"/>
      <c r="D11" s="514"/>
      <c r="E11" s="514"/>
      <c r="F11" s="514"/>
      <c r="G11" s="514"/>
      <c r="H11" s="514"/>
      <c r="I11" s="514"/>
      <c r="J11" s="514"/>
      <c r="K11" s="514"/>
      <c r="L11" s="515"/>
    </row>
    <row r="12" spans="1:12" x14ac:dyDescent="0.45">
      <c r="A12" s="513"/>
      <c r="B12" s="514"/>
      <c r="C12" s="514"/>
      <c r="D12" s="514"/>
      <c r="E12" s="514"/>
      <c r="F12" s="514"/>
      <c r="G12" s="514"/>
      <c r="H12" s="514"/>
      <c r="I12" s="514"/>
      <c r="J12" s="514"/>
      <c r="K12" s="514"/>
      <c r="L12" s="515"/>
    </row>
    <row r="13" spans="1:12" x14ac:dyDescent="0.45">
      <c r="A13" s="513"/>
      <c r="B13" s="514"/>
      <c r="C13" s="514"/>
      <c r="D13" s="514"/>
      <c r="E13" s="514"/>
      <c r="F13" s="514"/>
      <c r="G13" s="514"/>
      <c r="H13" s="514"/>
      <c r="I13" s="514"/>
      <c r="J13" s="514"/>
      <c r="K13" s="514"/>
      <c r="L13" s="515"/>
    </row>
    <row r="14" spans="1:12" x14ac:dyDescent="0.45">
      <c r="A14" s="513"/>
      <c r="B14" s="514"/>
      <c r="C14" s="514"/>
      <c r="D14" s="514"/>
      <c r="E14" s="514"/>
      <c r="F14" s="514"/>
      <c r="G14" s="514"/>
      <c r="H14" s="514"/>
      <c r="I14" s="514"/>
      <c r="J14" s="514"/>
      <c r="K14" s="514"/>
      <c r="L14" s="515"/>
    </row>
    <row r="15" spans="1:12" x14ac:dyDescent="0.45">
      <c r="A15" s="513"/>
      <c r="B15" s="514"/>
      <c r="C15" s="514"/>
      <c r="D15" s="514"/>
      <c r="E15" s="514"/>
      <c r="F15" s="514"/>
      <c r="G15" s="514"/>
      <c r="H15" s="514"/>
      <c r="I15" s="514"/>
      <c r="J15" s="514"/>
      <c r="K15" s="514"/>
      <c r="L15" s="515"/>
    </row>
    <row r="16" spans="1:12" x14ac:dyDescent="0.45">
      <c r="A16" s="513"/>
      <c r="B16" s="514"/>
      <c r="C16" s="514"/>
      <c r="D16" s="514"/>
      <c r="E16" s="514"/>
      <c r="F16" s="514"/>
      <c r="G16" s="514"/>
      <c r="H16" s="514"/>
      <c r="I16" s="514"/>
      <c r="J16" s="514"/>
      <c r="K16" s="514"/>
      <c r="L16" s="515"/>
    </row>
    <row r="17" spans="1:12" x14ac:dyDescent="0.45">
      <c r="A17" s="513"/>
      <c r="B17" s="514"/>
      <c r="C17" s="514"/>
      <c r="D17" s="514"/>
      <c r="E17" s="514"/>
      <c r="F17" s="514"/>
      <c r="G17" s="514"/>
      <c r="H17" s="514"/>
      <c r="I17" s="514"/>
      <c r="J17" s="514"/>
      <c r="K17" s="514"/>
      <c r="L17" s="515"/>
    </row>
    <row r="18" spans="1:12" x14ac:dyDescent="0.45">
      <c r="A18" s="513"/>
      <c r="B18" s="514"/>
      <c r="C18" s="514"/>
      <c r="D18" s="514"/>
      <c r="E18" s="514"/>
      <c r="F18" s="514"/>
      <c r="G18" s="514"/>
      <c r="H18" s="514"/>
      <c r="I18" s="514"/>
      <c r="J18" s="514"/>
      <c r="K18" s="514"/>
      <c r="L18" s="515"/>
    </row>
    <row r="19" spans="1:12" ht="409.5" customHeight="1" x14ac:dyDescent="0.45">
      <c r="A19" s="513"/>
      <c r="B19" s="514"/>
      <c r="C19" s="514"/>
      <c r="D19" s="514"/>
      <c r="E19" s="514"/>
      <c r="F19" s="514"/>
      <c r="G19" s="514"/>
      <c r="H19" s="514"/>
      <c r="I19" s="514"/>
      <c r="J19" s="514"/>
      <c r="K19" s="514"/>
      <c r="L19" s="515"/>
    </row>
    <row r="20" spans="1:12" x14ac:dyDescent="0.45">
      <c r="A20" s="513"/>
      <c r="B20" s="514"/>
      <c r="C20" s="514"/>
      <c r="D20" s="514"/>
      <c r="E20" s="514"/>
      <c r="F20" s="514"/>
      <c r="G20" s="514"/>
      <c r="H20" s="514"/>
      <c r="I20" s="514"/>
      <c r="J20" s="514"/>
      <c r="K20" s="514"/>
      <c r="L20" s="515"/>
    </row>
    <row r="21" spans="1:12" ht="328.5" customHeight="1" x14ac:dyDescent="0.45">
      <c r="A21" s="513"/>
      <c r="B21" s="514"/>
      <c r="C21" s="514"/>
      <c r="D21" s="514"/>
      <c r="E21" s="514"/>
      <c r="F21" s="514"/>
      <c r="G21" s="514"/>
      <c r="H21" s="514"/>
      <c r="I21" s="514"/>
      <c r="J21" s="514"/>
      <c r="K21" s="514"/>
      <c r="L21" s="515"/>
    </row>
    <row r="22" spans="1:12" x14ac:dyDescent="0.45">
      <c r="A22" s="286" t="s">
        <v>210</v>
      </c>
      <c r="B22" s="287"/>
      <c r="C22" s="287"/>
      <c r="D22" s="287"/>
      <c r="E22" s="287"/>
      <c r="F22" s="287"/>
      <c r="G22" s="287"/>
      <c r="H22" s="287"/>
      <c r="I22" s="287"/>
      <c r="J22" s="287"/>
      <c r="K22" s="287"/>
      <c r="L22" s="288"/>
    </row>
    <row r="23" spans="1:12" x14ac:dyDescent="0.45">
      <c r="A23" s="286"/>
      <c r="B23" s="287"/>
      <c r="C23" s="287"/>
      <c r="D23" s="287"/>
      <c r="E23" s="287"/>
      <c r="F23" s="287"/>
      <c r="G23" s="287"/>
      <c r="H23" s="287"/>
      <c r="I23" s="287"/>
      <c r="J23" s="287"/>
      <c r="K23" s="287"/>
      <c r="L23" s="288"/>
    </row>
    <row r="24" spans="1:12" x14ac:dyDescent="0.45">
      <c r="A24" s="286"/>
      <c r="B24" s="287"/>
      <c r="C24" s="287"/>
      <c r="D24" s="287"/>
      <c r="E24" s="287"/>
      <c r="F24" s="287"/>
      <c r="G24" s="287"/>
      <c r="H24" s="287"/>
      <c r="I24" s="287"/>
      <c r="J24" s="287"/>
      <c r="K24" s="287"/>
      <c r="L24" s="288"/>
    </row>
    <row r="25" spans="1:12" x14ac:dyDescent="0.45">
      <c r="A25" s="286"/>
      <c r="B25" s="287"/>
      <c r="C25" s="287"/>
      <c r="D25" s="287"/>
      <c r="E25" s="287"/>
      <c r="F25" s="287"/>
      <c r="G25" s="287"/>
      <c r="H25" s="287"/>
      <c r="I25" s="287"/>
      <c r="J25" s="287"/>
      <c r="K25" s="287"/>
      <c r="L25" s="288"/>
    </row>
    <row r="26" spans="1:12" x14ac:dyDescent="0.45">
      <c r="A26" s="286"/>
      <c r="B26" s="287"/>
      <c r="C26" s="287"/>
      <c r="D26" s="287"/>
      <c r="E26" s="287"/>
      <c r="F26" s="287"/>
      <c r="G26" s="287"/>
      <c r="H26" s="287"/>
      <c r="I26" s="287"/>
      <c r="J26" s="287"/>
      <c r="K26" s="287"/>
      <c r="L26" s="288"/>
    </row>
    <row r="27" spans="1:12" x14ac:dyDescent="0.45">
      <c r="A27" s="286"/>
      <c r="B27" s="287"/>
      <c r="C27" s="287"/>
      <c r="D27" s="287"/>
      <c r="E27" s="287"/>
      <c r="F27" s="287"/>
      <c r="G27" s="287"/>
      <c r="H27" s="287"/>
      <c r="I27" s="287"/>
      <c r="J27" s="287"/>
      <c r="K27" s="287"/>
      <c r="L27" s="288"/>
    </row>
    <row r="28" spans="1:12" x14ac:dyDescent="0.45">
      <c r="A28" s="286"/>
      <c r="B28" s="287"/>
      <c r="C28" s="287"/>
      <c r="D28" s="287"/>
      <c r="E28" s="287"/>
      <c r="F28" s="287"/>
      <c r="G28" s="287"/>
      <c r="H28" s="287"/>
      <c r="I28" s="287"/>
      <c r="J28" s="287"/>
      <c r="K28" s="287"/>
      <c r="L28" s="288"/>
    </row>
    <row r="29" spans="1:12" x14ac:dyDescent="0.45">
      <c r="A29" s="286"/>
      <c r="B29" s="287"/>
      <c r="C29" s="287"/>
      <c r="D29" s="287"/>
      <c r="E29" s="287"/>
      <c r="F29" s="287"/>
      <c r="G29" s="287"/>
      <c r="H29" s="287"/>
      <c r="I29" s="287"/>
      <c r="J29" s="287"/>
      <c r="K29" s="287"/>
      <c r="L29" s="288"/>
    </row>
    <row r="30" spans="1:12" x14ac:dyDescent="0.45">
      <c r="A30" s="286"/>
      <c r="B30" s="287"/>
      <c r="C30" s="287"/>
      <c r="D30" s="287"/>
      <c r="E30" s="287"/>
      <c r="F30" s="287"/>
      <c r="G30" s="287"/>
      <c r="H30" s="287"/>
      <c r="I30" s="287"/>
      <c r="J30" s="287"/>
      <c r="K30" s="287"/>
      <c r="L30" s="288"/>
    </row>
    <row r="31" spans="1:12" ht="14.65" thickBot="1" x14ac:dyDescent="0.5">
      <c r="A31" s="289"/>
      <c r="B31" s="290"/>
      <c r="C31" s="290"/>
      <c r="D31" s="290"/>
      <c r="E31" s="290"/>
      <c r="F31" s="290"/>
      <c r="G31" s="290"/>
      <c r="H31" s="290"/>
      <c r="I31" s="290"/>
      <c r="J31" s="290"/>
      <c r="K31" s="290"/>
      <c r="L31" s="291"/>
    </row>
    <row r="32" spans="1:12" x14ac:dyDescent="0.45">
      <c r="A32" s="198"/>
    </row>
  </sheetData>
  <mergeCells count="4">
    <mergeCell ref="A4:L4"/>
    <mergeCell ref="A6:L6"/>
    <mergeCell ref="A7:L21"/>
    <mergeCell ref="A22:L31"/>
  </mergeCells>
  <pageMargins left="0.7" right="0.7" top="0.75" bottom="0.75" header="0.3" footer="0.3"/>
  <pageSetup paperSize="9" scale="90" fitToHeight="0" orientation="portrait"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90"/>
  <sheetViews>
    <sheetView tabSelected="1" topLeftCell="B51" zoomScale="66" zoomScaleNormal="66" zoomScaleSheetLayoutView="90" workbookViewId="0">
      <selection activeCell="C81" sqref="C81"/>
    </sheetView>
  </sheetViews>
  <sheetFormatPr defaultColWidth="9.19921875" defaultRowHeight="15.4" x14ac:dyDescent="0.45"/>
  <cols>
    <col min="1" max="1" width="11.46484375" style="1" customWidth="1"/>
    <col min="2" max="2" width="134.19921875" style="1" customWidth="1"/>
    <col min="3" max="3" width="16.53125" style="1" customWidth="1"/>
    <col min="4" max="4" width="16.796875" style="1" customWidth="1"/>
    <col min="5" max="11" width="12.53125" style="1" bestFit="1" customWidth="1"/>
    <col min="12" max="12" width="19.796875" style="1" customWidth="1"/>
    <col min="13" max="15" width="11" style="1" bestFit="1" customWidth="1"/>
    <col min="16" max="16" width="9.796875" style="1" bestFit="1" customWidth="1"/>
    <col min="17" max="16384" width="9.19921875" style="1"/>
  </cols>
  <sheetData>
    <row r="1" spans="1:21" x14ac:dyDescent="0.45">
      <c r="A1" s="516"/>
      <c r="B1" s="516"/>
      <c r="C1" s="517"/>
      <c r="D1" s="517"/>
      <c r="E1" s="517"/>
      <c r="F1" s="517"/>
      <c r="G1" s="517"/>
      <c r="H1" s="517"/>
      <c r="I1" s="517"/>
      <c r="J1" s="517"/>
      <c r="K1" s="517"/>
    </row>
    <row r="2" spans="1:21" x14ac:dyDescent="0.45">
      <c r="A2" s="518"/>
      <c r="B2" s="518"/>
      <c r="C2" s="518"/>
      <c r="D2" s="518"/>
      <c r="E2" s="518"/>
      <c r="F2" s="518"/>
      <c r="G2" s="518"/>
      <c r="H2" s="518"/>
      <c r="I2" s="518"/>
      <c r="J2" s="518"/>
      <c r="K2" s="518"/>
    </row>
    <row r="3" spans="1:21" ht="15.75" thickBot="1" x14ac:dyDescent="0.5"/>
    <row r="4" spans="1:21" ht="16.149999999999999" thickBot="1" x14ac:dyDescent="0.55000000000000004">
      <c r="A4" s="473" t="s">
        <v>90</v>
      </c>
      <c r="B4" s="474"/>
      <c r="C4" s="474"/>
      <c r="D4" s="474"/>
      <c r="E4" s="474"/>
      <c r="F4" s="474"/>
      <c r="G4" s="474"/>
      <c r="H4" s="474"/>
      <c r="I4" s="474"/>
      <c r="J4" s="474"/>
      <c r="K4" s="474"/>
      <c r="L4" s="504"/>
    </row>
    <row r="5" spans="1:21" x14ac:dyDescent="0.45">
      <c r="B5" s="3"/>
    </row>
    <row r="6" spans="1:21" ht="15.75" thickBot="1" x14ac:dyDescent="0.5">
      <c r="A6" s="4"/>
      <c r="B6" s="4"/>
      <c r="D6" s="2"/>
      <c r="E6" s="2"/>
      <c r="F6" s="2"/>
      <c r="G6" s="2"/>
      <c r="H6" s="2"/>
      <c r="I6" s="2"/>
      <c r="J6" s="2"/>
      <c r="K6" s="2"/>
    </row>
    <row r="7" spans="1:21" ht="15.75" thickBot="1" x14ac:dyDescent="0.5">
      <c r="A7" s="549" t="s">
        <v>60</v>
      </c>
      <c r="B7" s="550"/>
      <c r="C7" s="550"/>
      <c r="D7" s="550"/>
      <c r="E7" s="550"/>
      <c r="F7" s="550"/>
      <c r="G7" s="550"/>
      <c r="H7" s="550"/>
      <c r="I7" s="550"/>
      <c r="J7" s="550"/>
      <c r="K7" s="550"/>
      <c r="L7" s="551"/>
    </row>
    <row r="8" spans="1:21" ht="60" customHeight="1" thickBot="1" x14ac:dyDescent="0.5">
      <c r="A8" s="522" t="s">
        <v>35</v>
      </c>
      <c r="B8" s="537" t="s">
        <v>93</v>
      </c>
      <c r="C8" s="39"/>
      <c r="D8" s="40">
        <v>2022</v>
      </c>
      <c r="E8" s="40">
        <v>2023</v>
      </c>
      <c r="F8" s="40">
        <v>2024</v>
      </c>
      <c r="G8" s="40">
        <v>2025</v>
      </c>
      <c r="H8" s="40">
        <v>2026</v>
      </c>
      <c r="I8" s="40">
        <v>2027</v>
      </c>
      <c r="J8" s="40">
        <v>2028</v>
      </c>
      <c r="K8" s="40">
        <v>2029</v>
      </c>
      <c r="L8" s="41" t="s">
        <v>47</v>
      </c>
    </row>
    <row r="9" spans="1:21" ht="26.65" x14ac:dyDescent="0.45">
      <c r="A9" s="523"/>
      <c r="B9" s="538"/>
      <c r="C9" s="32" t="s">
        <v>9</v>
      </c>
      <c r="D9" s="13"/>
      <c r="E9" s="13"/>
      <c r="F9" s="118">
        <f>+F29</f>
        <v>85038.25</v>
      </c>
      <c r="G9" s="118">
        <f>+G29</f>
        <v>425191.25</v>
      </c>
      <c r="H9" s="118">
        <f>+H29</f>
        <v>85038.25</v>
      </c>
      <c r="I9" s="118"/>
      <c r="J9" s="118"/>
      <c r="K9" s="119"/>
      <c r="L9" s="120">
        <f>SUM(F9:K9)</f>
        <v>595267.75</v>
      </c>
      <c r="M9" s="4"/>
      <c r="N9" s="5"/>
      <c r="O9" s="5"/>
      <c r="P9" s="5"/>
      <c r="Q9" s="5"/>
      <c r="R9" s="5"/>
      <c r="S9" s="5"/>
      <c r="T9" s="5"/>
      <c r="U9" s="5"/>
    </row>
    <row r="10" spans="1:21" ht="26.65" x14ac:dyDescent="0.45">
      <c r="A10" s="523"/>
      <c r="B10" s="538"/>
      <c r="C10" s="33" t="s">
        <v>10</v>
      </c>
      <c r="D10" s="6"/>
      <c r="E10" s="6"/>
      <c r="F10" s="121">
        <f>+F17</f>
        <v>127330</v>
      </c>
      <c r="G10" s="121">
        <f>+G17</f>
        <v>127330</v>
      </c>
      <c r="H10" s="121"/>
      <c r="I10" s="121"/>
      <c r="J10" s="121"/>
      <c r="K10" s="122"/>
      <c r="L10" s="123">
        <f>SUM(F10:K10)</f>
        <v>254660</v>
      </c>
      <c r="M10" s="4"/>
      <c r="N10" s="5"/>
      <c r="O10" s="5"/>
      <c r="P10" s="5"/>
      <c r="Q10" s="5"/>
      <c r="R10" s="5"/>
      <c r="S10" s="5"/>
      <c r="T10" s="5"/>
      <c r="U10" s="5"/>
    </row>
    <row r="11" spans="1:21" ht="26.65" x14ac:dyDescent="0.45">
      <c r="A11" s="523"/>
      <c r="B11" s="538"/>
      <c r="C11" s="33" t="s">
        <v>11</v>
      </c>
      <c r="D11" s="6"/>
      <c r="E11" s="6"/>
      <c r="F11" s="121">
        <f>+F18+F31</f>
        <v>37476.75</v>
      </c>
      <c r="G11" s="121">
        <f>+G18+G31</f>
        <v>97503.75</v>
      </c>
      <c r="H11" s="121">
        <f>+H31</f>
        <v>15006.75</v>
      </c>
      <c r="I11" s="121"/>
      <c r="J11" s="121"/>
      <c r="K11" s="122"/>
      <c r="L11" s="123">
        <f>SUM(F11:K11)</f>
        <v>149987.25</v>
      </c>
      <c r="M11" s="4"/>
      <c r="N11" s="5"/>
      <c r="O11" s="5"/>
      <c r="P11" s="5"/>
      <c r="Q11" s="5"/>
      <c r="R11" s="5"/>
      <c r="S11" s="5"/>
      <c r="T11" s="5"/>
      <c r="U11" s="5"/>
    </row>
    <row r="12" spans="1:21" ht="26.65" x14ac:dyDescent="0.45">
      <c r="A12" s="523"/>
      <c r="B12" s="538"/>
      <c r="C12" s="33" t="s">
        <v>12</v>
      </c>
      <c r="D12" s="6"/>
      <c r="E12" s="6"/>
      <c r="F12" s="121"/>
      <c r="G12" s="121"/>
      <c r="H12" s="121"/>
      <c r="I12" s="121"/>
      <c r="J12" s="121"/>
      <c r="K12" s="122"/>
      <c r="L12" s="123"/>
      <c r="M12" s="4"/>
      <c r="N12" s="5"/>
      <c r="O12" s="5"/>
      <c r="P12" s="5"/>
      <c r="Q12" s="5"/>
      <c r="R12" s="5"/>
      <c r="S12" s="5"/>
      <c r="T12" s="5"/>
      <c r="U12" s="5"/>
    </row>
    <row r="13" spans="1:21" ht="15.75" thickBot="1" x14ac:dyDescent="0.5">
      <c r="A13" s="523"/>
      <c r="B13" s="538"/>
      <c r="C13" s="34" t="s">
        <v>13</v>
      </c>
      <c r="D13" s="12"/>
      <c r="E13" s="12"/>
      <c r="F13" s="124">
        <f>+F20+F33</f>
        <v>21725.65</v>
      </c>
      <c r="G13" s="124">
        <f>+G20+G33</f>
        <v>56523.929999999993</v>
      </c>
      <c r="H13" s="124">
        <f>+H33</f>
        <v>8699.56</v>
      </c>
      <c r="I13" s="124"/>
      <c r="J13" s="124"/>
      <c r="K13" s="125"/>
      <c r="L13" s="126">
        <f>SUM(F13:K13)</f>
        <v>86949.139999999985</v>
      </c>
      <c r="M13" s="4"/>
      <c r="O13" s="2"/>
      <c r="P13" s="2"/>
      <c r="Q13" s="2"/>
      <c r="R13" s="2"/>
      <c r="S13" s="2"/>
      <c r="T13" s="2"/>
      <c r="U13" s="2"/>
    </row>
    <row r="14" spans="1:21" ht="36" customHeight="1" thickBot="1" x14ac:dyDescent="0.5">
      <c r="A14" s="524"/>
      <c r="B14" s="538"/>
      <c r="C14" s="38" t="s">
        <v>17</v>
      </c>
      <c r="D14" s="127"/>
      <c r="E14" s="127"/>
      <c r="F14" s="128">
        <f>SUM(F9:F13)</f>
        <v>271570.65000000002</v>
      </c>
      <c r="G14" s="128">
        <f>SUM(G9:G13)</f>
        <v>706548.92999999993</v>
      </c>
      <c r="H14" s="128">
        <f>SUM(H9:H13)</f>
        <v>108744.56</v>
      </c>
      <c r="I14" s="128"/>
      <c r="J14" s="128"/>
      <c r="K14" s="129"/>
      <c r="L14" s="130">
        <f>SUM(L9:L13)</f>
        <v>1086864.1399999999</v>
      </c>
      <c r="M14" s="4"/>
      <c r="O14" s="2"/>
      <c r="P14" s="2"/>
      <c r="Q14" s="2"/>
      <c r="R14" s="2"/>
      <c r="S14" s="2"/>
      <c r="T14" s="2"/>
      <c r="U14" s="2"/>
    </row>
    <row r="15" spans="1:21" ht="42" customHeight="1" thickBot="1" x14ac:dyDescent="0.5">
      <c r="A15" s="552" t="s">
        <v>202</v>
      </c>
      <c r="B15" s="553"/>
      <c r="C15" s="553"/>
      <c r="D15" s="553"/>
      <c r="E15" s="553"/>
      <c r="F15" s="553"/>
      <c r="G15" s="553"/>
      <c r="H15" s="553"/>
      <c r="I15" s="553"/>
      <c r="J15" s="553"/>
      <c r="K15" s="553"/>
      <c r="L15" s="554"/>
    </row>
    <row r="16" spans="1:21" ht="52.9" x14ac:dyDescent="0.5">
      <c r="A16" s="541" t="s">
        <v>91</v>
      </c>
      <c r="B16" s="539" t="s">
        <v>102</v>
      </c>
      <c r="C16" s="47" t="s">
        <v>9</v>
      </c>
      <c r="D16" s="48"/>
      <c r="E16" s="49"/>
      <c r="F16" s="49"/>
      <c r="G16" s="49"/>
      <c r="H16" s="49"/>
      <c r="I16" s="49"/>
      <c r="J16" s="50"/>
      <c r="K16" s="51"/>
      <c r="L16" s="81"/>
      <c r="M16" s="4"/>
      <c r="N16" s="5"/>
      <c r="O16" s="5"/>
      <c r="P16" s="5"/>
      <c r="Q16" s="5"/>
      <c r="R16" s="5"/>
      <c r="S16" s="5"/>
      <c r="T16" s="5"/>
    </row>
    <row r="17" spans="1:20" ht="52.9" x14ac:dyDescent="0.5">
      <c r="A17" s="542"/>
      <c r="B17" s="540"/>
      <c r="C17" s="52" t="s">
        <v>10</v>
      </c>
      <c r="D17" s="53"/>
      <c r="E17" s="35"/>
      <c r="F17" s="107">
        <v>127330</v>
      </c>
      <c r="G17" s="107">
        <v>127330</v>
      </c>
      <c r="H17" s="107"/>
      <c r="I17" s="107"/>
      <c r="J17" s="107"/>
      <c r="K17" s="108"/>
      <c r="L17" s="109">
        <f>SUM(F17:K17)</f>
        <v>254660</v>
      </c>
      <c r="M17" s="4"/>
      <c r="N17" s="5"/>
      <c r="O17" s="5"/>
      <c r="P17" s="5"/>
      <c r="Q17" s="25"/>
      <c r="R17" s="5"/>
      <c r="S17" s="5"/>
      <c r="T17" s="5"/>
    </row>
    <row r="18" spans="1:20" ht="35.25" x14ac:dyDescent="0.5">
      <c r="A18" s="542"/>
      <c r="B18" s="540"/>
      <c r="C18" s="52" t="s">
        <v>11</v>
      </c>
      <c r="D18" s="53"/>
      <c r="E18" s="35"/>
      <c r="F18" s="107">
        <v>22470</v>
      </c>
      <c r="G18" s="107">
        <v>22470</v>
      </c>
      <c r="H18" s="107"/>
      <c r="I18" s="107"/>
      <c r="J18" s="107"/>
      <c r="K18" s="108"/>
      <c r="L18" s="109">
        <f>SUM(F18:K18)</f>
        <v>44940</v>
      </c>
      <c r="M18" s="4"/>
      <c r="N18" s="5"/>
      <c r="O18" s="5"/>
      <c r="P18" s="5"/>
      <c r="Q18" s="5"/>
      <c r="R18" s="5"/>
      <c r="S18" s="5"/>
      <c r="T18" s="5"/>
    </row>
    <row r="19" spans="1:20" ht="35.25" x14ac:dyDescent="0.5">
      <c r="A19" s="542"/>
      <c r="B19" s="540"/>
      <c r="C19" s="52" t="s">
        <v>12</v>
      </c>
      <c r="D19" s="53"/>
      <c r="E19" s="35"/>
      <c r="F19" s="107"/>
      <c r="G19" s="107"/>
      <c r="H19" s="107"/>
      <c r="I19" s="107"/>
      <c r="J19" s="107"/>
      <c r="K19" s="108"/>
      <c r="L19" s="109"/>
      <c r="M19" s="4"/>
      <c r="N19" s="5"/>
      <c r="O19" s="5"/>
      <c r="P19" s="5"/>
      <c r="Q19" s="5"/>
      <c r="R19" s="5"/>
      <c r="S19" s="5"/>
      <c r="T19" s="5"/>
    </row>
    <row r="20" spans="1:20" ht="18" thickBot="1" x14ac:dyDescent="0.55000000000000004">
      <c r="A20" s="542"/>
      <c r="B20" s="540"/>
      <c r="C20" s="54" t="s">
        <v>13</v>
      </c>
      <c r="D20" s="55"/>
      <c r="E20" s="56"/>
      <c r="F20" s="110">
        <v>13026.09</v>
      </c>
      <c r="G20" s="110">
        <v>13026.09</v>
      </c>
      <c r="H20" s="110"/>
      <c r="I20" s="110"/>
      <c r="J20" s="110"/>
      <c r="K20" s="111"/>
      <c r="L20" s="112">
        <f>SUM(F20:K20)</f>
        <v>26052.18</v>
      </c>
      <c r="M20" s="4"/>
      <c r="O20" s="2"/>
      <c r="P20" s="2"/>
      <c r="Q20" s="2"/>
      <c r="R20" s="2"/>
      <c r="S20" s="2"/>
      <c r="T20" s="2"/>
    </row>
    <row r="21" spans="1:20" ht="34.9" thickBot="1" x14ac:dyDescent="0.5">
      <c r="A21" s="543"/>
      <c r="B21" s="540"/>
      <c r="C21" s="57" t="s">
        <v>15</v>
      </c>
      <c r="D21" s="58"/>
      <c r="E21" s="59"/>
      <c r="F21" s="113">
        <f>SUM(F16:F20)</f>
        <v>162826.09</v>
      </c>
      <c r="G21" s="113">
        <f>SUM(G17:G20)</f>
        <v>162826.09</v>
      </c>
      <c r="H21" s="113"/>
      <c r="I21" s="114"/>
      <c r="J21" s="115"/>
      <c r="K21" s="116"/>
      <c r="L21" s="117">
        <f>SUM(L17:L20)</f>
        <v>325652.18</v>
      </c>
    </row>
    <row r="22" spans="1:20" ht="39.6" customHeight="1" thickBot="1" x14ac:dyDescent="0.5">
      <c r="A22" s="555" t="s">
        <v>14</v>
      </c>
      <c r="B22" s="536" t="s">
        <v>200</v>
      </c>
      <c r="C22" s="45" t="s">
        <v>9</v>
      </c>
      <c r="D22" s="46"/>
      <c r="E22" s="43"/>
      <c r="F22" s="43"/>
      <c r="G22" s="43"/>
      <c r="H22" s="43"/>
      <c r="I22" s="43"/>
      <c r="J22" s="43"/>
      <c r="K22" s="44"/>
      <c r="L22" s="80"/>
    </row>
    <row r="23" spans="1:20" ht="52.9" x14ac:dyDescent="0.45">
      <c r="A23" s="556"/>
      <c r="B23" s="558"/>
      <c r="C23" s="26" t="s">
        <v>10</v>
      </c>
      <c r="D23" s="27"/>
      <c r="E23" s="11"/>
      <c r="F23" s="66">
        <v>127330</v>
      </c>
      <c r="G23" s="66">
        <v>127330</v>
      </c>
      <c r="H23" s="66"/>
      <c r="I23" s="66"/>
      <c r="J23" s="66"/>
      <c r="K23" s="67"/>
      <c r="L23" s="79">
        <f>SUM(F23:K23)</f>
        <v>254660</v>
      </c>
    </row>
    <row r="24" spans="1:20" ht="35.25" x14ac:dyDescent="0.45">
      <c r="A24" s="556"/>
      <c r="B24" s="558"/>
      <c r="C24" s="26" t="s">
        <v>11</v>
      </c>
      <c r="D24" s="27"/>
      <c r="E24" s="11"/>
      <c r="F24" s="66">
        <v>22470</v>
      </c>
      <c r="G24" s="66">
        <v>22470</v>
      </c>
      <c r="H24" s="66"/>
      <c r="I24" s="66"/>
      <c r="J24" s="66"/>
      <c r="K24" s="67"/>
      <c r="L24" s="71">
        <f>SUM(F24:K24)</f>
        <v>44940</v>
      </c>
    </row>
    <row r="25" spans="1:20" ht="35.25" x14ac:dyDescent="0.45">
      <c r="A25" s="556"/>
      <c r="B25" s="558"/>
      <c r="C25" s="26" t="s">
        <v>12</v>
      </c>
      <c r="D25" s="27"/>
      <c r="E25" s="11"/>
      <c r="F25" s="66"/>
      <c r="G25" s="66"/>
      <c r="H25" s="66"/>
      <c r="I25" s="66"/>
      <c r="J25" s="66"/>
      <c r="K25" s="67"/>
      <c r="L25" s="71"/>
    </row>
    <row r="26" spans="1:20" ht="44.1" customHeight="1" thickBot="1" x14ac:dyDescent="0.5">
      <c r="A26" s="556"/>
      <c r="B26" s="558"/>
      <c r="C26" s="28" t="s">
        <v>13</v>
      </c>
      <c r="D26" s="29"/>
      <c r="E26" s="17"/>
      <c r="F26" s="68">
        <v>13026.09</v>
      </c>
      <c r="G26" s="68">
        <v>13026.09</v>
      </c>
      <c r="H26" s="68"/>
      <c r="I26" s="68"/>
      <c r="J26" s="68"/>
      <c r="K26" s="69"/>
      <c r="L26" s="72">
        <f>SUM(F26:K26)</f>
        <v>26052.18</v>
      </c>
    </row>
    <row r="27" spans="1:20" ht="86.1" customHeight="1" thickBot="1" x14ac:dyDescent="0.5">
      <c r="A27" s="557"/>
      <c r="B27" s="559"/>
      <c r="C27" s="37" t="s">
        <v>16</v>
      </c>
      <c r="D27" s="89"/>
      <c r="E27" s="84"/>
      <c r="F27" s="85">
        <f>SUM(F22:F26)</f>
        <v>162826.09</v>
      </c>
      <c r="G27" s="85">
        <f>SUM(G22:G26)</f>
        <v>162826.09</v>
      </c>
      <c r="H27" s="86"/>
      <c r="I27" s="86"/>
      <c r="J27" s="86"/>
      <c r="K27" s="90"/>
      <c r="L27" s="73">
        <f>SUM(L23:L26)</f>
        <v>325652.18</v>
      </c>
    </row>
    <row r="28" spans="1:20" ht="36" customHeight="1" thickBot="1" x14ac:dyDescent="0.5">
      <c r="A28" s="532" t="s">
        <v>94</v>
      </c>
      <c r="B28" s="533"/>
      <c r="C28" s="533"/>
      <c r="D28" s="533"/>
      <c r="E28" s="533"/>
      <c r="F28" s="533"/>
      <c r="G28" s="533"/>
      <c r="H28" s="533"/>
      <c r="I28" s="533"/>
      <c r="J28" s="533"/>
      <c r="K28" s="533"/>
      <c r="L28" s="534"/>
    </row>
    <row r="29" spans="1:20" ht="26.65" x14ac:dyDescent="0.45">
      <c r="A29" s="544" t="s">
        <v>92</v>
      </c>
      <c r="B29" s="547" t="s">
        <v>96</v>
      </c>
      <c r="C29" s="60" t="s">
        <v>9</v>
      </c>
      <c r="D29" s="61"/>
      <c r="E29" s="61"/>
      <c r="F29" s="95">
        <f>+F35</f>
        <v>85038.25</v>
      </c>
      <c r="G29" s="95">
        <f>+G35+G41</f>
        <v>425191.25</v>
      </c>
      <c r="H29" s="95">
        <f>+H35</f>
        <v>85038.25</v>
      </c>
      <c r="I29" s="99"/>
      <c r="J29" s="95"/>
      <c r="K29" s="100"/>
      <c r="L29" s="103">
        <f>SUM(F29:K29)</f>
        <v>595267.75</v>
      </c>
    </row>
    <row r="30" spans="1:20" ht="26.65" x14ac:dyDescent="0.45">
      <c r="A30" s="545"/>
      <c r="B30" s="540"/>
      <c r="C30" s="62" t="s">
        <v>10</v>
      </c>
      <c r="D30" s="35"/>
      <c r="E30" s="35"/>
      <c r="F30" s="74"/>
      <c r="G30" s="74"/>
      <c r="H30" s="74"/>
      <c r="I30" s="74"/>
      <c r="J30" s="75"/>
      <c r="K30" s="76"/>
      <c r="L30" s="104"/>
    </row>
    <row r="31" spans="1:20" ht="26.65" x14ac:dyDescent="0.45">
      <c r="A31" s="545"/>
      <c r="B31" s="540"/>
      <c r="C31" s="62" t="s">
        <v>11</v>
      </c>
      <c r="D31" s="35"/>
      <c r="E31" s="35"/>
      <c r="F31" s="75">
        <f>+F37</f>
        <v>15006.75</v>
      </c>
      <c r="G31" s="75">
        <f>+G37+G43</f>
        <v>75033.75</v>
      </c>
      <c r="H31" s="75">
        <f>+H37</f>
        <v>15006.75</v>
      </c>
      <c r="I31" s="74"/>
      <c r="J31" s="75"/>
      <c r="K31" s="76"/>
      <c r="L31" s="105">
        <f>SUM(F31:K31)</f>
        <v>105047.25</v>
      </c>
    </row>
    <row r="32" spans="1:20" ht="26.65" x14ac:dyDescent="0.45">
      <c r="A32" s="545"/>
      <c r="B32" s="540"/>
      <c r="C32" s="62" t="s">
        <v>12</v>
      </c>
      <c r="D32" s="35"/>
      <c r="E32" s="35"/>
      <c r="F32" s="74"/>
      <c r="G32" s="74"/>
      <c r="H32" s="74"/>
      <c r="I32" s="74"/>
      <c r="J32" s="75"/>
      <c r="K32" s="76"/>
      <c r="L32" s="104"/>
    </row>
    <row r="33" spans="1:14" ht="15.75" thickBot="1" x14ac:dyDescent="0.5">
      <c r="A33" s="545"/>
      <c r="B33" s="540"/>
      <c r="C33" s="63" t="s">
        <v>13</v>
      </c>
      <c r="D33" s="56"/>
      <c r="E33" s="56"/>
      <c r="F33" s="96">
        <f>+F39</f>
        <v>8699.56</v>
      </c>
      <c r="G33" s="96">
        <f>+G39+G45</f>
        <v>43497.84</v>
      </c>
      <c r="H33" s="96">
        <f>+H39</f>
        <v>8699.56</v>
      </c>
      <c r="I33" s="77"/>
      <c r="J33" s="77"/>
      <c r="K33" s="78"/>
      <c r="L33" s="106">
        <f>SUM(F33:K33)</f>
        <v>60896.959999999992</v>
      </c>
    </row>
    <row r="34" spans="1:14" ht="15.75" thickBot="1" x14ac:dyDescent="0.5">
      <c r="A34" s="546"/>
      <c r="B34" s="548"/>
      <c r="C34" s="64" t="s">
        <v>15</v>
      </c>
      <c r="D34" s="65"/>
      <c r="E34" s="65"/>
      <c r="F34" s="98">
        <f>SUM(F29:F33)</f>
        <v>108744.56</v>
      </c>
      <c r="G34" s="98">
        <f>SUM(G29:G33)</f>
        <v>543722.84</v>
      </c>
      <c r="H34" s="98">
        <f>SUM(H29:H33)</f>
        <v>108744.56</v>
      </c>
      <c r="I34" s="97"/>
      <c r="J34" s="97"/>
      <c r="K34" s="101"/>
      <c r="L34" s="102">
        <f>SUM(L29:L33)</f>
        <v>761211.96</v>
      </c>
    </row>
    <row r="35" spans="1:14" ht="26.25" x14ac:dyDescent="0.45">
      <c r="A35" s="535" t="s">
        <v>18</v>
      </c>
      <c r="B35" s="536" t="s">
        <v>201</v>
      </c>
      <c r="C35" s="42" t="s">
        <v>9</v>
      </c>
      <c r="D35" s="43"/>
      <c r="E35" s="43"/>
      <c r="F35" s="82">
        <v>85038.25</v>
      </c>
      <c r="G35" s="82">
        <v>170076.5</v>
      </c>
      <c r="H35" s="82">
        <v>85038.25</v>
      </c>
      <c r="I35" s="82"/>
      <c r="J35" s="82"/>
      <c r="K35" s="83"/>
      <c r="L35" s="94">
        <f>SUM(F35:K35)</f>
        <v>340153</v>
      </c>
    </row>
    <row r="36" spans="1:14" ht="26.25" x14ac:dyDescent="0.45">
      <c r="A36" s="527"/>
      <c r="B36" s="530"/>
      <c r="C36" s="8" t="s">
        <v>10</v>
      </c>
      <c r="D36" s="11"/>
      <c r="E36" s="11"/>
      <c r="F36" s="66"/>
      <c r="G36" s="66"/>
      <c r="H36" s="66"/>
      <c r="I36" s="66"/>
      <c r="J36" s="66"/>
      <c r="K36" s="67"/>
      <c r="L36" s="71"/>
    </row>
    <row r="37" spans="1:14" ht="26.25" x14ac:dyDescent="0.45">
      <c r="A37" s="527"/>
      <c r="B37" s="530"/>
      <c r="C37" s="8" t="s">
        <v>11</v>
      </c>
      <c r="D37" s="11"/>
      <c r="E37" s="11"/>
      <c r="F37" s="66">
        <v>15006.75</v>
      </c>
      <c r="G37" s="66">
        <v>30013.5</v>
      </c>
      <c r="H37" s="66">
        <v>15006.75</v>
      </c>
      <c r="I37" s="66"/>
      <c r="J37" s="66"/>
      <c r="K37" s="67"/>
      <c r="L37" s="71">
        <f>SUM(F37:K37)</f>
        <v>60027</v>
      </c>
    </row>
    <row r="38" spans="1:14" ht="26.25" x14ac:dyDescent="0.45">
      <c r="A38" s="527"/>
      <c r="B38" s="530"/>
      <c r="C38" s="8" t="s">
        <v>12</v>
      </c>
      <c r="D38" s="11"/>
      <c r="E38" s="11"/>
      <c r="F38" s="66"/>
      <c r="G38" s="66"/>
      <c r="H38" s="66"/>
      <c r="I38" s="66"/>
      <c r="J38" s="66"/>
      <c r="K38" s="67"/>
      <c r="L38" s="71"/>
    </row>
    <row r="39" spans="1:14" ht="15.75" thickBot="1" x14ac:dyDescent="0.5">
      <c r="A39" s="527"/>
      <c r="B39" s="530"/>
      <c r="C39" s="16" t="s">
        <v>13</v>
      </c>
      <c r="D39" s="17"/>
      <c r="E39" s="17"/>
      <c r="F39" s="68">
        <v>8699.56</v>
      </c>
      <c r="G39" s="68">
        <v>17399.14</v>
      </c>
      <c r="H39" s="68">
        <v>8699.56</v>
      </c>
      <c r="I39" s="68"/>
      <c r="J39" s="68"/>
      <c r="K39" s="69"/>
      <c r="L39" s="72">
        <f>SUM(F39:K39)</f>
        <v>34798.259999999995</v>
      </c>
    </row>
    <row r="40" spans="1:14" ht="285.60000000000002" customHeight="1" thickBot="1" x14ac:dyDescent="0.5">
      <c r="A40" s="528"/>
      <c r="B40" s="531"/>
      <c r="C40" s="36" t="s">
        <v>16</v>
      </c>
      <c r="D40" s="84"/>
      <c r="E40" s="84"/>
      <c r="F40" s="85">
        <f>SUM(F35:F39)</f>
        <v>108744.56</v>
      </c>
      <c r="G40" s="85">
        <f>SUM(G35:G39)</f>
        <v>217489.14</v>
      </c>
      <c r="H40" s="85">
        <f>SUM(H35:H39)</f>
        <v>108744.56</v>
      </c>
      <c r="I40" s="86"/>
      <c r="J40" s="86"/>
      <c r="K40" s="87"/>
      <c r="L40" s="88">
        <f>SUM(L35:L39)</f>
        <v>434978.26</v>
      </c>
      <c r="M40" s="5"/>
      <c r="N40" s="5"/>
    </row>
    <row r="41" spans="1:14" ht="26.25" x14ac:dyDescent="0.45">
      <c r="A41" s="527" t="s">
        <v>19</v>
      </c>
      <c r="B41" s="529" t="s">
        <v>95</v>
      </c>
      <c r="C41" s="15" t="s">
        <v>9</v>
      </c>
      <c r="D41" s="14"/>
      <c r="E41" s="14"/>
      <c r="F41" s="14"/>
      <c r="G41" s="92">
        <v>255114.75</v>
      </c>
      <c r="H41" s="92"/>
      <c r="I41" s="92"/>
      <c r="J41" s="92"/>
      <c r="K41" s="93"/>
      <c r="L41" s="79">
        <f>SUM(G41:K41)</f>
        <v>255114.75</v>
      </c>
    </row>
    <row r="42" spans="1:14" ht="26.25" x14ac:dyDescent="0.45">
      <c r="A42" s="527"/>
      <c r="B42" s="530"/>
      <c r="C42" s="8" t="s">
        <v>10</v>
      </c>
      <c r="D42" s="11"/>
      <c r="E42" s="11"/>
      <c r="F42" s="11"/>
      <c r="G42" s="66"/>
      <c r="H42" s="66"/>
      <c r="I42" s="66"/>
      <c r="J42" s="66"/>
      <c r="K42" s="67"/>
      <c r="L42" s="71"/>
    </row>
    <row r="43" spans="1:14" ht="26.25" x14ac:dyDescent="0.45">
      <c r="A43" s="527"/>
      <c r="B43" s="530"/>
      <c r="C43" s="8" t="s">
        <v>11</v>
      </c>
      <c r="D43" s="11"/>
      <c r="E43" s="11"/>
      <c r="F43" s="11"/>
      <c r="G43" s="66">
        <v>45020.25</v>
      </c>
      <c r="H43" s="66"/>
      <c r="I43" s="66"/>
      <c r="J43" s="66"/>
      <c r="K43" s="67"/>
      <c r="L43" s="71">
        <f>SUM(G43:K43)</f>
        <v>45020.25</v>
      </c>
    </row>
    <row r="44" spans="1:14" ht="26.25" x14ac:dyDescent="0.45">
      <c r="A44" s="527"/>
      <c r="B44" s="530"/>
      <c r="C44" s="8" t="s">
        <v>12</v>
      </c>
      <c r="D44" s="11"/>
      <c r="E44" s="11"/>
      <c r="F44" s="11"/>
      <c r="G44" s="66"/>
      <c r="H44" s="66"/>
      <c r="I44" s="66"/>
      <c r="J44" s="66"/>
      <c r="K44" s="67"/>
      <c r="L44" s="71"/>
    </row>
    <row r="45" spans="1:14" ht="15.75" thickBot="1" x14ac:dyDescent="0.5">
      <c r="A45" s="527"/>
      <c r="B45" s="530"/>
      <c r="C45" s="16" t="s">
        <v>13</v>
      </c>
      <c r="D45" s="17"/>
      <c r="E45" s="17"/>
      <c r="F45" s="17"/>
      <c r="G45" s="68">
        <v>26098.7</v>
      </c>
      <c r="H45" s="68"/>
      <c r="I45" s="68"/>
      <c r="J45" s="68"/>
      <c r="K45" s="69"/>
      <c r="L45" s="72">
        <f>SUM(G45:K45)</f>
        <v>26098.7</v>
      </c>
    </row>
    <row r="46" spans="1:14" ht="284.55" customHeight="1" thickBot="1" x14ac:dyDescent="0.5">
      <c r="A46" s="528"/>
      <c r="B46" s="531"/>
      <c r="C46" s="91" t="s">
        <v>16</v>
      </c>
      <c r="D46" s="70"/>
      <c r="E46" s="86"/>
      <c r="F46" s="86"/>
      <c r="G46" s="85">
        <f>SUM(G41:G45)</f>
        <v>326233.7</v>
      </c>
      <c r="H46" s="86"/>
      <c r="I46" s="86"/>
      <c r="J46" s="86"/>
      <c r="K46" s="87"/>
      <c r="L46" s="88">
        <f>SUM(L41:L45)</f>
        <v>326233.7</v>
      </c>
    </row>
    <row r="47" spans="1:14" ht="60" customHeight="1" thickBot="1" x14ac:dyDescent="0.5">
      <c r="A47" s="519" t="s">
        <v>216</v>
      </c>
      <c r="B47" s="520"/>
      <c r="C47" s="520"/>
      <c r="D47" s="520"/>
      <c r="E47" s="520"/>
      <c r="F47" s="520"/>
      <c r="G47" s="520"/>
      <c r="H47" s="520"/>
      <c r="I47" s="520"/>
      <c r="J47" s="520"/>
      <c r="K47" s="520"/>
      <c r="L47" s="521"/>
    </row>
    <row r="48" spans="1:14" ht="60" customHeight="1" thickBot="1" x14ac:dyDescent="0.5">
      <c r="A48" s="522" t="s">
        <v>36</v>
      </c>
      <c r="B48" s="525" t="s">
        <v>224</v>
      </c>
      <c r="C48" s="39"/>
      <c r="D48" s="40">
        <v>2022</v>
      </c>
      <c r="E48" s="40">
        <v>2023</v>
      </c>
      <c r="F48" s="40">
        <v>2024</v>
      </c>
      <c r="G48" s="40">
        <v>2025</v>
      </c>
      <c r="H48" s="40">
        <v>2026</v>
      </c>
      <c r="I48" s="40">
        <v>2027</v>
      </c>
      <c r="J48" s="40">
        <v>2028</v>
      </c>
      <c r="K48" s="40">
        <v>2029</v>
      </c>
      <c r="L48" s="41" t="s">
        <v>47</v>
      </c>
    </row>
    <row r="49" spans="1:12" ht="33.4" customHeight="1" x14ac:dyDescent="0.45">
      <c r="A49" s="523"/>
      <c r="B49" s="526"/>
      <c r="C49" s="260" t="s">
        <v>9</v>
      </c>
      <c r="D49" s="261"/>
      <c r="E49" s="261"/>
      <c r="F49" s="262"/>
      <c r="G49" s="262"/>
      <c r="H49" s="262"/>
      <c r="I49" s="262">
        <v>70000</v>
      </c>
      <c r="J49" s="262">
        <v>30000</v>
      </c>
      <c r="K49" s="263"/>
      <c r="L49" s="264">
        <f>SUM(F49:K49)</f>
        <v>100000</v>
      </c>
    </row>
    <row r="50" spans="1:12" ht="31.9" customHeight="1" x14ac:dyDescent="0.45">
      <c r="A50" s="523"/>
      <c r="B50" s="526"/>
      <c r="C50" s="265" t="s">
        <v>10</v>
      </c>
      <c r="D50" s="266"/>
      <c r="E50" s="266"/>
      <c r="F50" s="267"/>
      <c r="G50" s="267"/>
      <c r="H50" s="267"/>
      <c r="I50" s="267"/>
      <c r="J50" s="267"/>
      <c r="K50" s="268"/>
      <c r="L50" s="269">
        <f>SUM(F50:K50)</f>
        <v>0</v>
      </c>
    </row>
    <row r="51" spans="1:12" ht="30.4" customHeight="1" x14ac:dyDescent="0.45">
      <c r="A51" s="523"/>
      <c r="B51" s="526"/>
      <c r="C51" s="265" t="s">
        <v>11</v>
      </c>
      <c r="D51" s="266"/>
      <c r="E51" s="266"/>
      <c r="F51" s="267"/>
      <c r="G51" s="267"/>
      <c r="H51" s="267"/>
      <c r="I51" s="267"/>
      <c r="J51" s="267"/>
      <c r="K51" s="268"/>
      <c r="L51" s="269">
        <f>SUM(F51:K51)</f>
        <v>0</v>
      </c>
    </row>
    <row r="52" spans="1:12" ht="30.4" customHeight="1" x14ac:dyDescent="0.45">
      <c r="A52" s="523"/>
      <c r="B52" s="526"/>
      <c r="C52" s="265" t="s">
        <v>12</v>
      </c>
      <c r="D52" s="266"/>
      <c r="E52" s="266"/>
      <c r="F52" s="267"/>
      <c r="G52" s="267"/>
      <c r="H52" s="267"/>
      <c r="I52" s="267">
        <v>5263.16</v>
      </c>
      <c r="J52" s="267"/>
      <c r="K52" s="268"/>
      <c r="L52" s="269">
        <f>SUM(F52:K52)</f>
        <v>5263.16</v>
      </c>
    </row>
    <row r="53" spans="1:12" ht="28.9" customHeight="1" thickBot="1" x14ac:dyDescent="0.5">
      <c r="A53" s="523"/>
      <c r="B53" s="526"/>
      <c r="C53" s="270" t="s">
        <v>13</v>
      </c>
      <c r="D53" s="271"/>
      <c r="E53" s="271"/>
      <c r="F53" s="272"/>
      <c r="G53" s="272"/>
      <c r="H53" s="272"/>
      <c r="I53" s="272"/>
      <c r="J53" s="272"/>
      <c r="K53" s="273"/>
      <c r="L53" s="274">
        <f>SUM(F53:K53)</f>
        <v>0</v>
      </c>
    </row>
    <row r="54" spans="1:12" ht="23.65" customHeight="1" thickBot="1" x14ac:dyDescent="0.5">
      <c r="A54" s="524"/>
      <c r="B54" s="526"/>
      <c r="C54" s="38" t="s">
        <v>17</v>
      </c>
      <c r="D54" s="127"/>
      <c r="E54" s="127"/>
      <c r="F54" s="128">
        <f>SUM(F49:F53)</f>
        <v>0</v>
      </c>
      <c r="G54" s="128">
        <f>SUM(G49:G53)</f>
        <v>0</v>
      </c>
      <c r="H54" s="128">
        <f>SUM(H49:H53)</f>
        <v>0</v>
      </c>
      <c r="I54" s="128">
        <f t="shared" ref="I54:K54" si="0">SUM(I49:I53)</f>
        <v>75263.16</v>
      </c>
      <c r="J54" s="128">
        <f t="shared" si="0"/>
        <v>30000</v>
      </c>
      <c r="K54" s="128">
        <f t="shared" si="0"/>
        <v>0</v>
      </c>
      <c r="L54" s="130">
        <f>SUM(L49:L53)</f>
        <v>105263.16</v>
      </c>
    </row>
    <row r="55" spans="1:12" ht="36" customHeight="1" thickBot="1" x14ac:dyDescent="0.5">
      <c r="A55" s="519" t="s">
        <v>212</v>
      </c>
      <c r="B55" s="520"/>
      <c r="C55" s="520"/>
      <c r="D55" s="520"/>
      <c r="E55" s="520"/>
      <c r="F55" s="520"/>
      <c r="G55" s="520"/>
      <c r="H55" s="520"/>
      <c r="I55" s="520"/>
      <c r="J55" s="520"/>
      <c r="K55" s="520"/>
      <c r="L55" s="521"/>
    </row>
    <row r="56" spans="1:12" ht="26.65" x14ac:dyDescent="0.45">
      <c r="A56" s="560" t="s">
        <v>226</v>
      </c>
      <c r="B56" s="563" t="s">
        <v>225</v>
      </c>
      <c r="C56" s="208" t="s">
        <v>9</v>
      </c>
      <c r="D56" s="209"/>
      <c r="E56" s="209"/>
      <c r="F56" s="210"/>
      <c r="G56" s="210"/>
      <c r="H56" s="210"/>
      <c r="I56" s="210">
        <v>70000</v>
      </c>
      <c r="J56" s="210">
        <v>30000</v>
      </c>
      <c r="K56" s="211"/>
      <c r="L56" s="212">
        <f>SUM(F56:K56)</f>
        <v>100000</v>
      </c>
    </row>
    <row r="57" spans="1:12" ht="26.65" x14ac:dyDescent="0.45">
      <c r="A57" s="561"/>
      <c r="B57" s="564"/>
      <c r="C57" s="213" t="s">
        <v>10</v>
      </c>
      <c r="D57" s="214"/>
      <c r="E57" s="214"/>
      <c r="F57" s="215"/>
      <c r="G57" s="215"/>
      <c r="H57" s="215"/>
      <c r="I57" s="215"/>
      <c r="J57" s="216"/>
      <c r="K57" s="217"/>
      <c r="L57" s="218"/>
    </row>
    <row r="58" spans="1:12" ht="26.65" x14ac:dyDescent="0.45">
      <c r="A58" s="561"/>
      <c r="B58" s="564"/>
      <c r="C58" s="213" t="s">
        <v>11</v>
      </c>
      <c r="D58" s="214"/>
      <c r="E58" s="214"/>
      <c r="F58" s="216"/>
      <c r="G58" s="216"/>
      <c r="H58" s="216"/>
      <c r="I58" s="216"/>
      <c r="J58" s="216"/>
      <c r="K58" s="217"/>
      <c r="L58" s="219"/>
    </row>
    <row r="59" spans="1:12" ht="26.65" x14ac:dyDescent="0.45">
      <c r="A59" s="561"/>
      <c r="B59" s="564"/>
      <c r="C59" s="213" t="s">
        <v>12</v>
      </c>
      <c r="D59" s="214"/>
      <c r="E59" s="214"/>
      <c r="F59" s="216"/>
      <c r="G59" s="216"/>
      <c r="H59" s="216"/>
      <c r="I59" s="216">
        <f>+I65</f>
        <v>5263.16</v>
      </c>
      <c r="J59" s="216"/>
      <c r="K59" s="217"/>
      <c r="L59" s="219">
        <f>SUM(F59:K59)</f>
        <v>5263.16</v>
      </c>
    </row>
    <row r="60" spans="1:12" ht="25.9" customHeight="1" thickBot="1" x14ac:dyDescent="0.5">
      <c r="A60" s="561"/>
      <c r="B60" s="564"/>
      <c r="C60" s="220" t="s">
        <v>13</v>
      </c>
      <c r="D60" s="221"/>
      <c r="E60" s="221"/>
      <c r="F60" s="222"/>
      <c r="G60" s="222"/>
      <c r="H60" s="222"/>
      <c r="I60" s="222"/>
      <c r="J60" s="223"/>
      <c r="K60" s="224"/>
      <c r="L60" s="225"/>
    </row>
    <row r="61" spans="1:12" ht="31.9" customHeight="1" thickBot="1" x14ac:dyDescent="0.5">
      <c r="A61" s="562"/>
      <c r="B61" s="565"/>
      <c r="C61" s="226" t="s">
        <v>15</v>
      </c>
      <c r="D61" s="227"/>
      <c r="E61" s="227"/>
      <c r="F61" s="228">
        <f>SUM(F56:F60)</f>
        <v>0</v>
      </c>
      <c r="G61" s="228">
        <f>SUM(G56:G60)</f>
        <v>0</v>
      </c>
      <c r="H61" s="228">
        <f>SUM(H56:H60)</f>
        <v>0</v>
      </c>
      <c r="I61" s="228">
        <f t="shared" ref="I61:J61" si="1">SUM(I56:I60)</f>
        <v>75263.16</v>
      </c>
      <c r="J61" s="228">
        <f t="shared" si="1"/>
        <v>30000</v>
      </c>
      <c r="K61" s="229"/>
      <c r="L61" s="230">
        <f>SUM(L56:L60)</f>
        <v>105263.16</v>
      </c>
    </row>
    <row r="62" spans="1:12" ht="26.25" x14ac:dyDescent="0.45">
      <c r="A62" s="566" t="s">
        <v>227</v>
      </c>
      <c r="B62" s="569" t="s">
        <v>228</v>
      </c>
      <c r="C62" s="231" t="s">
        <v>9</v>
      </c>
      <c r="D62" s="232"/>
      <c r="E62" s="232"/>
      <c r="F62" s="233"/>
      <c r="G62" s="233"/>
      <c r="H62" s="233"/>
      <c r="I62" s="233">
        <v>70000</v>
      </c>
      <c r="J62" s="233">
        <v>30000</v>
      </c>
      <c r="K62" s="234"/>
      <c r="L62" s="235">
        <f>SUM(F62:K62)</f>
        <v>100000</v>
      </c>
    </row>
    <row r="63" spans="1:12" ht="26.25" x14ac:dyDescent="0.45">
      <c r="A63" s="567"/>
      <c r="B63" s="570"/>
      <c r="C63" s="236" t="s">
        <v>10</v>
      </c>
      <c r="D63" s="237"/>
      <c r="E63" s="237"/>
      <c r="F63" s="238"/>
      <c r="G63" s="238"/>
      <c r="H63" s="238"/>
      <c r="I63" s="238"/>
      <c r="J63" s="238"/>
      <c r="K63" s="239"/>
      <c r="L63" s="240"/>
    </row>
    <row r="64" spans="1:12" ht="26.25" x14ac:dyDescent="0.45">
      <c r="A64" s="567"/>
      <c r="B64" s="570"/>
      <c r="C64" s="236" t="s">
        <v>11</v>
      </c>
      <c r="D64" s="237"/>
      <c r="E64" s="237"/>
      <c r="F64" s="238"/>
      <c r="G64" s="238"/>
      <c r="H64" s="238"/>
      <c r="I64" s="238"/>
      <c r="J64" s="238"/>
      <c r="K64" s="239"/>
      <c r="L64" s="240"/>
    </row>
    <row r="65" spans="1:14" ht="26.25" x14ac:dyDescent="0.45">
      <c r="A65" s="567"/>
      <c r="B65" s="570"/>
      <c r="C65" s="236" t="s">
        <v>12</v>
      </c>
      <c r="D65" s="237"/>
      <c r="E65" s="237"/>
      <c r="F65" s="238"/>
      <c r="G65" s="238"/>
      <c r="H65" s="238"/>
      <c r="I65" s="238">
        <v>5263.16</v>
      </c>
      <c r="J65" s="238"/>
      <c r="K65" s="239"/>
      <c r="L65" s="240">
        <f>SUM(F65:K65)</f>
        <v>5263.16</v>
      </c>
    </row>
    <row r="66" spans="1:14" ht="22.5" customHeight="1" thickBot="1" x14ac:dyDescent="0.5">
      <c r="A66" s="567"/>
      <c r="B66" s="570"/>
      <c r="C66" s="241" t="s">
        <v>13</v>
      </c>
      <c r="D66" s="242"/>
      <c r="E66" s="242"/>
      <c r="F66" s="243"/>
      <c r="G66" s="243"/>
      <c r="H66" s="243"/>
      <c r="I66" s="243"/>
      <c r="J66" s="243"/>
      <c r="K66" s="244"/>
      <c r="L66" s="245"/>
    </row>
    <row r="67" spans="1:14" ht="210.4" customHeight="1" thickBot="1" x14ac:dyDescent="0.5">
      <c r="A67" s="568"/>
      <c r="B67" s="571"/>
      <c r="C67" s="246" t="s">
        <v>16</v>
      </c>
      <c r="D67" s="247"/>
      <c r="E67" s="247"/>
      <c r="F67" s="248">
        <f>SUM(F62:F66)</f>
        <v>0</v>
      </c>
      <c r="G67" s="248">
        <f>SUM(G62:G66)</f>
        <v>0</v>
      </c>
      <c r="H67" s="248">
        <f>SUM(H62:H66)</f>
        <v>0</v>
      </c>
      <c r="I67" s="248">
        <f>SUM(I62:I66)</f>
        <v>75263.16</v>
      </c>
      <c r="J67" s="248">
        <f>SUM(J62:J66)</f>
        <v>30000</v>
      </c>
      <c r="K67" s="249"/>
      <c r="L67" s="250">
        <f>SUM(L62:L66)</f>
        <v>105263.16</v>
      </c>
      <c r="M67" s="5"/>
      <c r="N67" s="5"/>
    </row>
    <row r="68" spans="1:14" ht="15.75" thickBot="1" x14ac:dyDescent="0.5"/>
    <row r="69" spans="1:14" ht="25.9" thickBot="1" x14ac:dyDescent="0.5">
      <c r="C69" s="145" t="s">
        <v>20</v>
      </c>
      <c r="D69" s="136" t="s">
        <v>8</v>
      </c>
      <c r="E69" s="137" t="s">
        <v>0</v>
      </c>
      <c r="F69" s="137" t="s">
        <v>1</v>
      </c>
      <c r="G69" s="137" t="s">
        <v>2</v>
      </c>
      <c r="H69" s="137" t="s">
        <v>3</v>
      </c>
      <c r="I69" s="137" t="s">
        <v>4</v>
      </c>
      <c r="J69" s="137" t="s">
        <v>5</v>
      </c>
      <c r="K69" s="137" t="s">
        <v>6</v>
      </c>
      <c r="L69" s="138" t="s">
        <v>7</v>
      </c>
      <c r="M69" s="7"/>
      <c r="N69" s="7"/>
    </row>
    <row r="70" spans="1:14" ht="26.65" x14ac:dyDescent="0.45">
      <c r="C70" s="133" t="s">
        <v>9</v>
      </c>
      <c r="D70" s="254">
        <f>SUM(G70:L70)</f>
        <v>695267.75</v>
      </c>
      <c r="E70" s="10"/>
      <c r="F70" s="10"/>
      <c r="G70" s="10">
        <v>85038.25</v>
      </c>
      <c r="H70" s="10">
        <v>425191.25</v>
      </c>
      <c r="I70" s="10">
        <v>85038.25</v>
      </c>
      <c r="J70" s="252">
        <v>70000</v>
      </c>
      <c r="K70" s="252">
        <v>30000</v>
      </c>
      <c r="L70" s="149"/>
    </row>
    <row r="71" spans="1:14" ht="26.65" x14ac:dyDescent="0.45">
      <c r="C71" s="134" t="s">
        <v>10</v>
      </c>
      <c r="D71" s="144">
        <f>SUM(G71:L71)</f>
        <v>254660</v>
      </c>
      <c r="E71" s="9"/>
      <c r="F71" s="9"/>
      <c r="G71" s="9">
        <v>127330</v>
      </c>
      <c r="H71" s="9">
        <v>127330</v>
      </c>
      <c r="I71" s="9"/>
      <c r="J71" s="205"/>
      <c r="K71" s="9"/>
      <c r="L71" s="140"/>
    </row>
    <row r="72" spans="1:14" ht="26.65" x14ac:dyDescent="0.45">
      <c r="C72" s="134" t="s">
        <v>11</v>
      </c>
      <c r="D72" s="144">
        <f>SUM(G72:L72)</f>
        <v>149987.25</v>
      </c>
      <c r="E72" s="9"/>
      <c r="F72" s="9"/>
      <c r="G72" s="9">
        <v>37476.75</v>
      </c>
      <c r="H72" s="9">
        <v>97503.75</v>
      </c>
      <c r="I72" s="9">
        <v>15006.75</v>
      </c>
      <c r="J72" s="205"/>
      <c r="K72" s="9"/>
      <c r="L72" s="140"/>
    </row>
    <row r="73" spans="1:14" ht="26.65" x14ac:dyDescent="0.45">
      <c r="C73" s="134" t="s">
        <v>12</v>
      </c>
      <c r="D73" s="253">
        <f>SUM(G73:L73)</f>
        <v>5263.16</v>
      </c>
      <c r="E73" s="9"/>
      <c r="F73" s="9"/>
      <c r="G73" s="9"/>
      <c r="H73" s="9"/>
      <c r="I73" s="9"/>
      <c r="J73" s="205">
        <v>5263.16</v>
      </c>
      <c r="K73" s="9"/>
      <c r="L73" s="140"/>
    </row>
    <row r="74" spans="1:14" ht="29.25" customHeight="1" thickBot="1" x14ac:dyDescent="0.5">
      <c r="C74" s="135" t="s">
        <v>13</v>
      </c>
      <c r="D74" s="153">
        <f>SUM(G74:L74)</f>
        <v>86949.139999999985</v>
      </c>
      <c r="E74" s="142"/>
      <c r="F74" s="142"/>
      <c r="G74" s="142">
        <v>21725.65</v>
      </c>
      <c r="H74" s="142">
        <v>56523.929999999993</v>
      </c>
      <c r="I74" s="142">
        <v>8699.56</v>
      </c>
      <c r="J74" s="142"/>
      <c r="K74" s="142"/>
      <c r="L74" s="143"/>
    </row>
    <row r="75" spans="1:14" ht="23.25" customHeight="1" thickBot="1" x14ac:dyDescent="0.5"/>
    <row r="76" spans="1:14" ht="31.15" thickBot="1" x14ac:dyDescent="0.5">
      <c r="C76" s="146" t="s">
        <v>21</v>
      </c>
      <c r="D76" s="136" t="s">
        <v>8</v>
      </c>
      <c r="E76" s="137" t="s">
        <v>0</v>
      </c>
      <c r="F76" s="137" t="s">
        <v>1</v>
      </c>
      <c r="G76" s="137" t="s">
        <v>2</v>
      </c>
      <c r="H76" s="137" t="s">
        <v>3</v>
      </c>
      <c r="I76" s="137" t="s">
        <v>4</v>
      </c>
      <c r="J76" s="137" t="s">
        <v>5</v>
      </c>
      <c r="K76" s="137" t="s">
        <v>6</v>
      </c>
      <c r="L76" s="138" t="s">
        <v>7</v>
      </c>
    </row>
    <row r="77" spans="1:14" ht="26.65" x14ac:dyDescent="0.45">
      <c r="C77" s="133" t="s">
        <v>9</v>
      </c>
      <c r="D77" s="131">
        <f>SUM(E77:L77)</f>
        <v>199983</v>
      </c>
      <c r="E77" s="18">
        <v>0</v>
      </c>
      <c r="F77" s="18">
        <v>0</v>
      </c>
      <c r="G77" s="18">
        <f>199983/4</f>
        <v>49995.75</v>
      </c>
      <c r="H77" s="18">
        <f>199983/4</f>
        <v>49995.75</v>
      </c>
      <c r="I77" s="18">
        <f>199983/4</f>
        <v>49995.75</v>
      </c>
      <c r="J77" s="18">
        <f>199983/4</f>
        <v>49995.75</v>
      </c>
      <c r="K77" s="18">
        <v>0</v>
      </c>
      <c r="L77" s="139">
        <v>0</v>
      </c>
    </row>
    <row r="78" spans="1:14" ht="26.65" x14ac:dyDescent="0.45">
      <c r="C78" s="134" t="s">
        <v>10</v>
      </c>
      <c r="D78" s="591">
        <f t="shared" ref="D78:D79" si="2">SUM(E78:L78)</f>
        <v>16150</v>
      </c>
      <c r="E78" s="9"/>
      <c r="F78" s="9"/>
      <c r="G78" s="9"/>
      <c r="H78" s="9"/>
      <c r="I78" s="9"/>
      <c r="J78" s="251">
        <v>12920</v>
      </c>
      <c r="K78" s="251">
        <v>3230</v>
      </c>
      <c r="L78" s="140"/>
      <c r="M78" s="206"/>
    </row>
    <row r="79" spans="1:14" ht="26.65" x14ac:dyDescent="0.45">
      <c r="C79" s="134" t="s">
        <v>11</v>
      </c>
      <c r="D79" s="591">
        <f t="shared" si="2"/>
        <v>850</v>
      </c>
      <c r="E79" s="9"/>
      <c r="F79" s="9"/>
      <c r="G79" s="9"/>
      <c r="H79" s="9"/>
      <c r="I79" s="9"/>
      <c r="J79" s="251">
        <v>680</v>
      </c>
      <c r="K79" s="251">
        <v>170</v>
      </c>
      <c r="L79" s="140"/>
      <c r="M79" s="206"/>
    </row>
    <row r="80" spans="1:14" ht="26.65" x14ac:dyDescent="0.45">
      <c r="C80" s="134" t="s">
        <v>12</v>
      </c>
      <c r="D80" s="132"/>
      <c r="E80" s="9"/>
      <c r="F80" s="9"/>
      <c r="G80" s="9"/>
      <c r="H80" s="9"/>
      <c r="I80" s="9"/>
      <c r="J80" s="9"/>
      <c r="K80" s="9"/>
      <c r="L80" s="140"/>
    </row>
    <row r="81" spans="3:12" ht="24.4" customHeight="1" thickBot="1" x14ac:dyDescent="0.5">
      <c r="C81" s="135" t="s">
        <v>13</v>
      </c>
      <c r="D81" s="141"/>
      <c r="E81" s="142"/>
      <c r="F81" s="142"/>
      <c r="G81" s="142"/>
      <c r="H81" s="142"/>
      <c r="I81" s="142"/>
      <c r="J81" s="142"/>
      <c r="K81" s="142"/>
      <c r="L81" s="143"/>
    </row>
    <row r="82" spans="3:12" ht="15.75" thickBot="1" x14ac:dyDescent="0.5"/>
    <row r="83" spans="3:12" ht="26.65" thickBot="1" x14ac:dyDescent="0.5">
      <c r="C83" s="152" t="s">
        <v>22</v>
      </c>
      <c r="D83" s="147"/>
      <c r="G83" s="207"/>
    </row>
    <row r="84" spans="3:12" ht="26.65" x14ac:dyDescent="0.45">
      <c r="C84" s="148" t="s">
        <v>9</v>
      </c>
      <c r="D84" s="201">
        <v>695267.75</v>
      </c>
      <c r="E84" s="207"/>
      <c r="G84" s="206"/>
    </row>
    <row r="85" spans="3:12" ht="26.65" x14ac:dyDescent="0.45">
      <c r="C85" s="150" t="s">
        <v>10</v>
      </c>
      <c r="D85" s="140">
        <v>254660</v>
      </c>
      <c r="E85" s="207"/>
      <c r="G85" s="207"/>
    </row>
    <row r="86" spans="3:12" ht="26.65" x14ac:dyDescent="0.45">
      <c r="C86" s="150" t="s">
        <v>11</v>
      </c>
      <c r="D86" s="140">
        <v>149987.25</v>
      </c>
      <c r="E86" s="207"/>
      <c r="G86" s="207"/>
    </row>
    <row r="87" spans="3:12" ht="26.65" x14ac:dyDescent="0.45">
      <c r="C87" s="150" t="s">
        <v>12</v>
      </c>
      <c r="D87" s="202">
        <v>5263.16</v>
      </c>
      <c r="E87" s="207"/>
    </row>
    <row r="88" spans="3:12" ht="27.75" customHeight="1" thickBot="1" x14ac:dyDescent="0.5">
      <c r="C88" s="151" t="s">
        <v>13</v>
      </c>
      <c r="D88" s="143">
        <v>86949.139999999985</v>
      </c>
      <c r="E88" s="207"/>
    </row>
    <row r="90" spans="3:12" x14ac:dyDescent="0.45">
      <c r="D90" s="5"/>
    </row>
  </sheetData>
  <mergeCells count="26">
    <mergeCell ref="A55:L55"/>
    <mergeCell ref="A56:A61"/>
    <mergeCell ref="B56:B61"/>
    <mergeCell ref="A62:A67"/>
    <mergeCell ref="B62:B67"/>
    <mergeCell ref="B29:B34"/>
    <mergeCell ref="A7:L7"/>
    <mergeCell ref="A15:L15"/>
    <mergeCell ref="A22:A27"/>
    <mergeCell ref="B22:B27"/>
    <mergeCell ref="A1:K1"/>
    <mergeCell ref="A2:K2"/>
    <mergeCell ref="A47:L47"/>
    <mergeCell ref="A48:A54"/>
    <mergeCell ref="B48:B54"/>
    <mergeCell ref="A41:A46"/>
    <mergeCell ref="B41:B46"/>
    <mergeCell ref="A28:L28"/>
    <mergeCell ref="A35:A40"/>
    <mergeCell ref="B35:B40"/>
    <mergeCell ref="A4:L4"/>
    <mergeCell ref="B8:B14"/>
    <mergeCell ref="A8:A14"/>
    <mergeCell ref="B16:B21"/>
    <mergeCell ref="A16:A21"/>
    <mergeCell ref="A29:A34"/>
  </mergeCells>
  <pageMargins left="0.7" right="0.7" top="0.75" bottom="0.75" header="0.3" footer="0.3"/>
  <pageSetup paperSize="9" scale="45"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3:L54"/>
  <sheetViews>
    <sheetView topLeftCell="A42" zoomScale="86" zoomScaleNormal="86" zoomScaleSheetLayoutView="90" workbookViewId="0">
      <selection activeCell="A7" sqref="A7:L54"/>
    </sheetView>
  </sheetViews>
  <sheetFormatPr defaultRowHeight="14.25" x14ac:dyDescent="0.45"/>
  <cols>
    <col min="12" max="12" width="29.33203125" customWidth="1"/>
  </cols>
  <sheetData>
    <row r="3" spans="1:12" ht="14.65" thickBot="1" x14ac:dyDescent="0.5"/>
    <row r="4" spans="1:12" ht="15.75" thickBot="1" x14ac:dyDescent="0.5">
      <c r="A4" s="437" t="s">
        <v>45</v>
      </c>
      <c r="B4" s="438"/>
      <c r="C4" s="438"/>
      <c r="D4" s="438"/>
      <c r="E4" s="438"/>
      <c r="F4" s="438"/>
      <c r="G4" s="438"/>
      <c r="H4" s="438"/>
      <c r="I4" s="438"/>
      <c r="J4" s="438"/>
      <c r="K4" s="438"/>
      <c r="L4" s="439"/>
    </row>
    <row r="5" spans="1:12" ht="14.65" thickBot="1" x14ac:dyDescent="0.5"/>
    <row r="6" spans="1:12" ht="15.75" thickBot="1" x14ac:dyDescent="0.5">
      <c r="A6" s="449" t="s">
        <v>46</v>
      </c>
      <c r="B6" s="450"/>
      <c r="C6" s="450"/>
      <c r="D6" s="450"/>
      <c r="E6" s="450"/>
      <c r="F6" s="450"/>
      <c r="G6" s="450"/>
      <c r="H6" s="450"/>
      <c r="I6" s="450"/>
      <c r="J6" s="450"/>
      <c r="K6" s="450"/>
      <c r="L6" s="451"/>
    </row>
    <row r="7" spans="1:12" x14ac:dyDescent="0.45">
      <c r="A7" s="360" t="s">
        <v>206</v>
      </c>
      <c r="B7" s="361"/>
      <c r="C7" s="361"/>
      <c r="D7" s="361"/>
      <c r="E7" s="361"/>
      <c r="F7" s="361"/>
      <c r="G7" s="361"/>
      <c r="H7" s="361"/>
      <c r="I7" s="361"/>
      <c r="J7" s="361"/>
      <c r="K7" s="361"/>
      <c r="L7" s="362"/>
    </row>
    <row r="8" spans="1:12" x14ac:dyDescent="0.45">
      <c r="A8" s="363"/>
      <c r="B8" s="364"/>
      <c r="C8" s="364"/>
      <c r="D8" s="364"/>
      <c r="E8" s="364"/>
      <c r="F8" s="364"/>
      <c r="G8" s="364"/>
      <c r="H8" s="364"/>
      <c r="I8" s="364"/>
      <c r="J8" s="364"/>
      <c r="K8" s="364"/>
      <c r="L8" s="365"/>
    </row>
    <row r="9" spans="1:12" x14ac:dyDescent="0.45">
      <c r="A9" s="363"/>
      <c r="B9" s="364"/>
      <c r="C9" s="364"/>
      <c r="D9" s="364"/>
      <c r="E9" s="364"/>
      <c r="F9" s="364"/>
      <c r="G9" s="364"/>
      <c r="H9" s="364"/>
      <c r="I9" s="364"/>
      <c r="J9" s="364"/>
      <c r="K9" s="364"/>
      <c r="L9" s="365"/>
    </row>
    <row r="10" spans="1:12" x14ac:dyDescent="0.45">
      <c r="A10" s="363"/>
      <c r="B10" s="364"/>
      <c r="C10" s="364"/>
      <c r="D10" s="364"/>
      <c r="E10" s="364"/>
      <c r="F10" s="364"/>
      <c r="G10" s="364"/>
      <c r="H10" s="364"/>
      <c r="I10" s="364"/>
      <c r="J10" s="364"/>
      <c r="K10" s="364"/>
      <c r="L10" s="365"/>
    </row>
    <row r="11" spans="1:12" x14ac:dyDescent="0.45">
      <c r="A11" s="363"/>
      <c r="B11" s="364"/>
      <c r="C11" s="364"/>
      <c r="D11" s="364"/>
      <c r="E11" s="364"/>
      <c r="F11" s="364"/>
      <c r="G11" s="364"/>
      <c r="H11" s="364"/>
      <c r="I11" s="364"/>
      <c r="J11" s="364"/>
      <c r="K11" s="364"/>
      <c r="L11" s="365"/>
    </row>
    <row r="12" spans="1:12" x14ac:dyDescent="0.45">
      <c r="A12" s="363"/>
      <c r="B12" s="364"/>
      <c r="C12" s="364"/>
      <c r="D12" s="364"/>
      <c r="E12" s="364"/>
      <c r="F12" s="364"/>
      <c r="G12" s="364"/>
      <c r="H12" s="364"/>
      <c r="I12" s="364"/>
      <c r="J12" s="364"/>
      <c r="K12" s="364"/>
      <c r="L12" s="365"/>
    </row>
    <row r="13" spans="1:12" x14ac:dyDescent="0.45">
      <c r="A13" s="363"/>
      <c r="B13" s="364"/>
      <c r="C13" s="364"/>
      <c r="D13" s="364"/>
      <c r="E13" s="364"/>
      <c r="F13" s="364"/>
      <c r="G13" s="364"/>
      <c r="H13" s="364"/>
      <c r="I13" s="364"/>
      <c r="J13" s="364"/>
      <c r="K13" s="364"/>
      <c r="L13" s="365"/>
    </row>
    <row r="14" spans="1:12" x14ac:dyDescent="0.45">
      <c r="A14" s="363"/>
      <c r="B14" s="364"/>
      <c r="C14" s="364"/>
      <c r="D14" s="364"/>
      <c r="E14" s="364"/>
      <c r="F14" s="364"/>
      <c r="G14" s="364"/>
      <c r="H14" s="364"/>
      <c r="I14" s="364"/>
      <c r="J14" s="364"/>
      <c r="K14" s="364"/>
      <c r="L14" s="365"/>
    </row>
    <row r="15" spans="1:12" x14ac:dyDescent="0.45">
      <c r="A15" s="363"/>
      <c r="B15" s="364"/>
      <c r="C15" s="364"/>
      <c r="D15" s="364"/>
      <c r="E15" s="364"/>
      <c r="F15" s="364"/>
      <c r="G15" s="364"/>
      <c r="H15" s="364"/>
      <c r="I15" s="364"/>
      <c r="J15" s="364"/>
      <c r="K15" s="364"/>
      <c r="L15" s="365"/>
    </row>
    <row r="16" spans="1:12" x14ac:dyDescent="0.45">
      <c r="A16" s="363"/>
      <c r="B16" s="364"/>
      <c r="C16" s="364"/>
      <c r="D16" s="364"/>
      <c r="E16" s="364"/>
      <c r="F16" s="364"/>
      <c r="G16" s="364"/>
      <c r="H16" s="364"/>
      <c r="I16" s="364"/>
      <c r="J16" s="364"/>
      <c r="K16" s="364"/>
      <c r="L16" s="365"/>
    </row>
    <row r="17" spans="1:12" x14ac:dyDescent="0.45">
      <c r="A17" s="363"/>
      <c r="B17" s="364"/>
      <c r="C17" s="364"/>
      <c r="D17" s="364"/>
      <c r="E17" s="364"/>
      <c r="F17" s="364"/>
      <c r="G17" s="364"/>
      <c r="H17" s="364"/>
      <c r="I17" s="364"/>
      <c r="J17" s="364"/>
      <c r="K17" s="364"/>
      <c r="L17" s="365"/>
    </row>
    <row r="18" spans="1:12" x14ac:dyDescent="0.45">
      <c r="A18" s="363"/>
      <c r="B18" s="364"/>
      <c r="C18" s="364"/>
      <c r="D18" s="364"/>
      <c r="E18" s="364"/>
      <c r="F18" s="364"/>
      <c r="G18" s="364"/>
      <c r="H18" s="364"/>
      <c r="I18" s="364"/>
      <c r="J18" s="364"/>
      <c r="K18" s="364"/>
      <c r="L18" s="365"/>
    </row>
    <row r="19" spans="1:12" x14ac:dyDescent="0.45">
      <c r="A19" s="363"/>
      <c r="B19" s="364"/>
      <c r="C19" s="364"/>
      <c r="D19" s="364"/>
      <c r="E19" s="364"/>
      <c r="F19" s="364"/>
      <c r="G19" s="364"/>
      <c r="H19" s="364"/>
      <c r="I19" s="364"/>
      <c r="J19" s="364"/>
      <c r="K19" s="364"/>
      <c r="L19" s="365"/>
    </row>
    <row r="20" spans="1:12" x14ac:dyDescent="0.45">
      <c r="A20" s="363"/>
      <c r="B20" s="364"/>
      <c r="C20" s="364"/>
      <c r="D20" s="364"/>
      <c r="E20" s="364"/>
      <c r="F20" s="364"/>
      <c r="G20" s="364"/>
      <c r="H20" s="364"/>
      <c r="I20" s="364"/>
      <c r="J20" s="364"/>
      <c r="K20" s="364"/>
      <c r="L20" s="365"/>
    </row>
    <row r="21" spans="1:12" x14ac:dyDescent="0.45">
      <c r="A21" s="363"/>
      <c r="B21" s="364"/>
      <c r="C21" s="364"/>
      <c r="D21" s="364"/>
      <c r="E21" s="364"/>
      <c r="F21" s="364"/>
      <c r="G21" s="364"/>
      <c r="H21" s="364"/>
      <c r="I21" s="364"/>
      <c r="J21" s="364"/>
      <c r="K21" s="364"/>
      <c r="L21" s="365"/>
    </row>
    <row r="22" spans="1:12" x14ac:dyDescent="0.45">
      <c r="A22" s="363"/>
      <c r="B22" s="364"/>
      <c r="C22" s="364"/>
      <c r="D22" s="364"/>
      <c r="E22" s="364"/>
      <c r="F22" s="364"/>
      <c r="G22" s="364"/>
      <c r="H22" s="364"/>
      <c r="I22" s="364"/>
      <c r="J22" s="364"/>
      <c r="K22" s="364"/>
      <c r="L22" s="365"/>
    </row>
    <row r="23" spans="1:12" x14ac:dyDescent="0.45">
      <c r="A23" s="363"/>
      <c r="B23" s="364"/>
      <c r="C23" s="364"/>
      <c r="D23" s="364"/>
      <c r="E23" s="364"/>
      <c r="F23" s="364"/>
      <c r="G23" s="364"/>
      <c r="H23" s="364"/>
      <c r="I23" s="364"/>
      <c r="J23" s="364"/>
      <c r="K23" s="364"/>
      <c r="L23" s="365"/>
    </row>
    <row r="24" spans="1:12" x14ac:dyDescent="0.45">
      <c r="A24" s="363"/>
      <c r="B24" s="364"/>
      <c r="C24" s="364"/>
      <c r="D24" s="364"/>
      <c r="E24" s="364"/>
      <c r="F24" s="364"/>
      <c r="G24" s="364"/>
      <c r="H24" s="364"/>
      <c r="I24" s="364"/>
      <c r="J24" s="364"/>
      <c r="K24" s="364"/>
      <c r="L24" s="365"/>
    </row>
    <row r="25" spans="1:12" x14ac:dyDescent="0.45">
      <c r="A25" s="363"/>
      <c r="B25" s="364"/>
      <c r="C25" s="364"/>
      <c r="D25" s="364"/>
      <c r="E25" s="364"/>
      <c r="F25" s="364"/>
      <c r="G25" s="364"/>
      <c r="H25" s="364"/>
      <c r="I25" s="364"/>
      <c r="J25" s="364"/>
      <c r="K25" s="364"/>
      <c r="L25" s="365"/>
    </row>
    <row r="26" spans="1:12" x14ac:dyDescent="0.45">
      <c r="A26" s="363"/>
      <c r="B26" s="364"/>
      <c r="C26" s="364"/>
      <c r="D26" s="364"/>
      <c r="E26" s="364"/>
      <c r="F26" s="364"/>
      <c r="G26" s="364"/>
      <c r="H26" s="364"/>
      <c r="I26" s="364"/>
      <c r="J26" s="364"/>
      <c r="K26" s="364"/>
      <c r="L26" s="365"/>
    </row>
    <row r="27" spans="1:12" x14ac:dyDescent="0.45">
      <c r="A27" s="363"/>
      <c r="B27" s="364"/>
      <c r="C27" s="364"/>
      <c r="D27" s="364"/>
      <c r="E27" s="364"/>
      <c r="F27" s="364"/>
      <c r="G27" s="364"/>
      <c r="H27" s="364"/>
      <c r="I27" s="364"/>
      <c r="J27" s="364"/>
      <c r="K27" s="364"/>
      <c r="L27" s="365"/>
    </row>
    <row r="28" spans="1:12" x14ac:dyDescent="0.45">
      <c r="A28" s="363"/>
      <c r="B28" s="364"/>
      <c r="C28" s="364"/>
      <c r="D28" s="364"/>
      <c r="E28" s="364"/>
      <c r="F28" s="364"/>
      <c r="G28" s="364"/>
      <c r="H28" s="364"/>
      <c r="I28" s="364"/>
      <c r="J28" s="364"/>
      <c r="K28" s="364"/>
      <c r="L28" s="365"/>
    </row>
    <row r="29" spans="1:12" x14ac:dyDescent="0.45">
      <c r="A29" s="363"/>
      <c r="B29" s="364"/>
      <c r="C29" s="364"/>
      <c r="D29" s="364"/>
      <c r="E29" s="364"/>
      <c r="F29" s="364"/>
      <c r="G29" s="364"/>
      <c r="H29" s="364"/>
      <c r="I29" s="364"/>
      <c r="J29" s="364"/>
      <c r="K29" s="364"/>
      <c r="L29" s="365"/>
    </row>
    <row r="30" spans="1:12" x14ac:dyDescent="0.45">
      <c r="A30" s="363"/>
      <c r="B30" s="364"/>
      <c r="C30" s="364"/>
      <c r="D30" s="364"/>
      <c r="E30" s="364"/>
      <c r="F30" s="364"/>
      <c r="G30" s="364"/>
      <c r="H30" s="364"/>
      <c r="I30" s="364"/>
      <c r="J30" s="364"/>
      <c r="K30" s="364"/>
      <c r="L30" s="365"/>
    </row>
    <row r="31" spans="1:12" x14ac:dyDescent="0.45">
      <c r="A31" s="363"/>
      <c r="B31" s="364"/>
      <c r="C31" s="364"/>
      <c r="D31" s="364"/>
      <c r="E31" s="364"/>
      <c r="F31" s="364"/>
      <c r="G31" s="364"/>
      <c r="H31" s="364"/>
      <c r="I31" s="364"/>
      <c r="J31" s="364"/>
      <c r="K31" s="364"/>
      <c r="L31" s="365"/>
    </row>
    <row r="32" spans="1:12" x14ac:dyDescent="0.45">
      <c r="A32" s="363"/>
      <c r="B32" s="364"/>
      <c r="C32" s="364"/>
      <c r="D32" s="364"/>
      <c r="E32" s="364"/>
      <c r="F32" s="364"/>
      <c r="G32" s="364"/>
      <c r="H32" s="364"/>
      <c r="I32" s="364"/>
      <c r="J32" s="364"/>
      <c r="K32" s="364"/>
      <c r="L32" s="365"/>
    </row>
    <row r="33" spans="1:12" ht="409.6" customHeight="1" x14ac:dyDescent="0.45">
      <c r="A33" s="363"/>
      <c r="B33" s="364"/>
      <c r="C33" s="364"/>
      <c r="D33" s="364"/>
      <c r="E33" s="364"/>
      <c r="F33" s="364"/>
      <c r="G33" s="364"/>
      <c r="H33" s="364"/>
      <c r="I33" s="364"/>
      <c r="J33" s="364"/>
      <c r="K33" s="364"/>
      <c r="L33" s="365"/>
    </row>
    <row r="34" spans="1:12" x14ac:dyDescent="0.45">
      <c r="A34" s="572"/>
      <c r="B34" s="573"/>
      <c r="C34" s="573"/>
      <c r="D34" s="573"/>
      <c r="E34" s="573"/>
      <c r="F34" s="573"/>
      <c r="G34" s="573"/>
      <c r="H34" s="573"/>
      <c r="I34" s="573"/>
      <c r="J34" s="573"/>
      <c r="K34" s="573"/>
      <c r="L34" s="574"/>
    </row>
    <row r="35" spans="1:12" x14ac:dyDescent="0.45">
      <c r="A35" s="572"/>
      <c r="B35" s="573"/>
      <c r="C35" s="573"/>
      <c r="D35" s="573"/>
      <c r="E35" s="573"/>
      <c r="F35" s="573"/>
      <c r="G35" s="573"/>
      <c r="H35" s="573"/>
      <c r="I35" s="573"/>
      <c r="J35" s="573"/>
      <c r="K35" s="573"/>
      <c r="L35" s="574"/>
    </row>
    <row r="36" spans="1:12" x14ac:dyDescent="0.45">
      <c r="A36" s="572"/>
      <c r="B36" s="573"/>
      <c r="C36" s="573"/>
      <c r="D36" s="573"/>
      <c r="E36" s="573"/>
      <c r="F36" s="573"/>
      <c r="G36" s="573"/>
      <c r="H36" s="573"/>
      <c r="I36" s="573"/>
      <c r="J36" s="573"/>
      <c r="K36" s="573"/>
      <c r="L36" s="574"/>
    </row>
    <row r="37" spans="1:12" x14ac:dyDescent="0.45">
      <c r="A37" s="572"/>
      <c r="B37" s="573"/>
      <c r="C37" s="573"/>
      <c r="D37" s="573"/>
      <c r="E37" s="573"/>
      <c r="F37" s="573"/>
      <c r="G37" s="573"/>
      <c r="H37" s="573"/>
      <c r="I37" s="573"/>
      <c r="J37" s="573"/>
      <c r="K37" s="573"/>
      <c r="L37" s="574"/>
    </row>
    <row r="38" spans="1:12" x14ac:dyDescent="0.45">
      <c r="A38" s="572"/>
      <c r="B38" s="573"/>
      <c r="C38" s="573"/>
      <c r="D38" s="573"/>
      <c r="E38" s="573"/>
      <c r="F38" s="573"/>
      <c r="G38" s="573"/>
      <c r="H38" s="573"/>
      <c r="I38" s="573"/>
      <c r="J38" s="573"/>
      <c r="K38" s="573"/>
      <c r="L38" s="574"/>
    </row>
    <row r="39" spans="1:12" x14ac:dyDescent="0.45">
      <c r="A39" s="572"/>
      <c r="B39" s="573"/>
      <c r="C39" s="573"/>
      <c r="D39" s="573"/>
      <c r="E39" s="573"/>
      <c r="F39" s="573"/>
      <c r="G39" s="573"/>
      <c r="H39" s="573"/>
      <c r="I39" s="573"/>
      <c r="J39" s="573"/>
      <c r="K39" s="573"/>
      <c r="L39" s="574"/>
    </row>
    <row r="40" spans="1:12" x14ac:dyDescent="0.45">
      <c r="A40" s="572"/>
      <c r="B40" s="573"/>
      <c r="C40" s="573"/>
      <c r="D40" s="573"/>
      <c r="E40" s="573"/>
      <c r="F40" s="573"/>
      <c r="G40" s="573"/>
      <c r="H40" s="573"/>
      <c r="I40" s="573"/>
      <c r="J40" s="573"/>
      <c r="K40" s="573"/>
      <c r="L40" s="574"/>
    </row>
    <row r="41" spans="1:12" x14ac:dyDescent="0.45">
      <c r="A41" s="572"/>
      <c r="B41" s="573"/>
      <c r="C41" s="573"/>
      <c r="D41" s="573"/>
      <c r="E41" s="573"/>
      <c r="F41" s="573"/>
      <c r="G41" s="573"/>
      <c r="H41" s="573"/>
      <c r="I41" s="573"/>
      <c r="J41" s="573"/>
      <c r="K41" s="573"/>
      <c r="L41" s="574"/>
    </row>
    <row r="42" spans="1:12" ht="409.5" customHeight="1" x14ac:dyDescent="0.45">
      <c r="A42" s="572"/>
      <c r="B42" s="573"/>
      <c r="C42" s="573"/>
      <c r="D42" s="573"/>
      <c r="E42" s="573"/>
      <c r="F42" s="573"/>
      <c r="G42" s="573"/>
      <c r="H42" s="573"/>
      <c r="I42" s="573"/>
      <c r="J42" s="573"/>
      <c r="K42" s="573"/>
      <c r="L42" s="574"/>
    </row>
    <row r="43" spans="1:12" x14ac:dyDescent="0.45">
      <c r="A43" s="572"/>
      <c r="B43" s="573"/>
      <c r="C43" s="573"/>
      <c r="D43" s="573"/>
      <c r="E43" s="573"/>
      <c r="F43" s="573"/>
      <c r="G43" s="573"/>
      <c r="H43" s="573"/>
      <c r="I43" s="573"/>
      <c r="J43" s="573"/>
      <c r="K43" s="573"/>
      <c r="L43" s="574"/>
    </row>
    <row r="44" spans="1:12" x14ac:dyDescent="0.45">
      <c r="A44" s="572"/>
      <c r="B44" s="573"/>
      <c r="C44" s="573"/>
      <c r="D44" s="573"/>
      <c r="E44" s="573"/>
      <c r="F44" s="573"/>
      <c r="G44" s="573"/>
      <c r="H44" s="573"/>
      <c r="I44" s="573"/>
      <c r="J44" s="573"/>
      <c r="K44" s="573"/>
      <c r="L44" s="574"/>
    </row>
    <row r="45" spans="1:12" x14ac:dyDescent="0.45">
      <c r="A45" s="572"/>
      <c r="B45" s="573"/>
      <c r="C45" s="573"/>
      <c r="D45" s="573"/>
      <c r="E45" s="573"/>
      <c r="F45" s="573"/>
      <c r="G45" s="573"/>
      <c r="H45" s="573"/>
      <c r="I45" s="573"/>
      <c r="J45" s="573"/>
      <c r="K45" s="573"/>
      <c r="L45" s="574"/>
    </row>
    <row r="46" spans="1:12" x14ac:dyDescent="0.45">
      <c r="A46" s="572"/>
      <c r="B46" s="573"/>
      <c r="C46" s="573"/>
      <c r="D46" s="573"/>
      <c r="E46" s="573"/>
      <c r="F46" s="573"/>
      <c r="G46" s="573"/>
      <c r="H46" s="573"/>
      <c r="I46" s="573"/>
      <c r="J46" s="573"/>
      <c r="K46" s="573"/>
      <c r="L46" s="574"/>
    </row>
    <row r="47" spans="1:12" x14ac:dyDescent="0.45">
      <c r="A47" s="572"/>
      <c r="B47" s="573"/>
      <c r="C47" s="573"/>
      <c r="D47" s="573"/>
      <c r="E47" s="573"/>
      <c r="F47" s="573"/>
      <c r="G47" s="573"/>
      <c r="H47" s="573"/>
      <c r="I47" s="573"/>
      <c r="J47" s="573"/>
      <c r="K47" s="573"/>
      <c r="L47" s="574"/>
    </row>
    <row r="48" spans="1:12" ht="49.8" customHeight="1" x14ac:dyDescent="0.45">
      <c r="A48" s="572"/>
      <c r="B48" s="573"/>
      <c r="C48" s="573"/>
      <c r="D48" s="573"/>
      <c r="E48" s="573"/>
      <c r="F48" s="573"/>
      <c r="G48" s="573"/>
      <c r="H48" s="573"/>
      <c r="I48" s="573"/>
      <c r="J48" s="573"/>
      <c r="K48" s="573"/>
      <c r="L48" s="574"/>
    </row>
    <row r="49" spans="1:12" ht="14.65" hidden="1" thickBot="1" x14ac:dyDescent="0.5">
      <c r="A49" s="572"/>
      <c r="B49" s="573"/>
      <c r="C49" s="573"/>
      <c r="D49" s="573"/>
      <c r="E49" s="573"/>
      <c r="F49" s="573"/>
      <c r="G49" s="573"/>
      <c r="H49" s="573"/>
      <c r="I49" s="573"/>
      <c r="J49" s="573"/>
      <c r="K49" s="573"/>
      <c r="L49" s="574"/>
    </row>
    <row r="50" spans="1:12" ht="14.65" hidden="1" thickBot="1" x14ac:dyDescent="0.5">
      <c r="A50" s="572"/>
      <c r="B50" s="573"/>
      <c r="C50" s="573"/>
      <c r="D50" s="573"/>
      <c r="E50" s="573"/>
      <c r="F50" s="573"/>
      <c r="G50" s="573"/>
      <c r="H50" s="573"/>
      <c r="I50" s="573"/>
      <c r="J50" s="573"/>
      <c r="K50" s="573"/>
      <c r="L50" s="574"/>
    </row>
    <row r="51" spans="1:12" ht="13.25" customHeight="1" x14ac:dyDescent="0.45">
      <c r="A51" s="572"/>
      <c r="B51" s="573"/>
      <c r="C51" s="573"/>
      <c r="D51" s="573"/>
      <c r="E51" s="573"/>
      <c r="F51" s="573"/>
      <c r="G51" s="573"/>
      <c r="H51" s="573"/>
      <c r="I51" s="573"/>
      <c r="J51" s="573"/>
      <c r="K51" s="573"/>
      <c r="L51" s="574"/>
    </row>
    <row r="52" spans="1:12" ht="10.25" customHeight="1" x14ac:dyDescent="0.45">
      <c r="A52" s="572"/>
      <c r="B52" s="573"/>
      <c r="C52" s="573"/>
      <c r="D52" s="573"/>
      <c r="E52" s="573"/>
      <c r="F52" s="573"/>
      <c r="G52" s="573"/>
      <c r="H52" s="573"/>
      <c r="I52" s="573"/>
      <c r="J52" s="573"/>
      <c r="K52" s="573"/>
      <c r="L52" s="574"/>
    </row>
    <row r="53" spans="1:12" ht="13.8" customHeight="1" x14ac:dyDescent="0.45">
      <c r="A53" s="572"/>
      <c r="B53" s="573"/>
      <c r="C53" s="573"/>
      <c r="D53" s="573"/>
      <c r="E53" s="573"/>
      <c r="F53" s="573"/>
      <c r="G53" s="573"/>
      <c r="H53" s="573"/>
      <c r="I53" s="573"/>
      <c r="J53" s="573"/>
      <c r="K53" s="573"/>
      <c r="L53" s="574"/>
    </row>
    <row r="54" spans="1:12" ht="25.8" customHeight="1" thickBot="1" x14ac:dyDescent="0.5">
      <c r="A54" s="575"/>
      <c r="B54" s="576"/>
      <c r="C54" s="576"/>
      <c r="D54" s="576"/>
      <c r="E54" s="576"/>
      <c r="F54" s="576"/>
      <c r="G54" s="576"/>
      <c r="H54" s="576"/>
      <c r="I54" s="576"/>
      <c r="J54" s="576"/>
      <c r="K54" s="576"/>
      <c r="L54" s="577"/>
    </row>
  </sheetData>
  <mergeCells count="3">
    <mergeCell ref="A4:L4"/>
    <mergeCell ref="A6:L6"/>
    <mergeCell ref="A7:L54"/>
  </mergeCells>
  <pageMargins left="0.7" right="0.7" top="0.75" bottom="0.75" header="0.3" footer="0.3"/>
  <pageSetup paperSize="9" scale="68" fitToHeight="0" orientation="portrait"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92CE1-F52A-4009-B5EF-24E8E1F2A295}">
  <dimension ref="A1:M188"/>
  <sheetViews>
    <sheetView topLeftCell="A177" zoomScaleNormal="100" workbookViewId="0">
      <selection activeCell="J19" sqref="J19"/>
    </sheetView>
  </sheetViews>
  <sheetFormatPr defaultRowHeight="14.25" x14ac:dyDescent="0.45"/>
  <cols>
    <col min="1" max="1" width="7.19921875" customWidth="1"/>
    <col min="2" max="2" width="11.796875" customWidth="1"/>
    <col min="4" max="4" width="12.46484375" customWidth="1"/>
  </cols>
  <sheetData>
    <row r="1" spans="1:13" x14ac:dyDescent="0.45">
      <c r="A1" s="19"/>
      <c r="B1" s="19"/>
      <c r="C1" s="19"/>
      <c r="D1" s="19"/>
      <c r="E1" s="19"/>
      <c r="F1" s="19"/>
      <c r="G1" s="19"/>
      <c r="H1" s="19"/>
      <c r="I1" s="579" t="s">
        <v>114</v>
      </c>
      <c r="J1" s="579"/>
      <c r="K1" s="579"/>
      <c r="L1" s="579"/>
      <c r="M1" s="19"/>
    </row>
    <row r="2" spans="1:13" x14ac:dyDescent="0.45">
      <c r="A2" s="19"/>
      <c r="B2" s="19"/>
      <c r="C2" s="19"/>
      <c r="D2" s="19"/>
      <c r="E2" s="19"/>
      <c r="F2" s="19"/>
      <c r="G2" s="19"/>
      <c r="H2" s="19"/>
      <c r="I2" s="19"/>
      <c r="J2" s="19"/>
      <c r="K2" s="19"/>
      <c r="L2" s="19"/>
      <c r="M2" s="19"/>
    </row>
    <row r="3" spans="1:13" x14ac:dyDescent="0.45">
      <c r="A3" s="19"/>
      <c r="B3" s="580" t="s">
        <v>106</v>
      </c>
      <c r="C3" s="580"/>
      <c r="D3" s="580"/>
      <c r="E3" s="580"/>
      <c r="F3" s="580"/>
      <c r="G3" s="580"/>
      <c r="H3" s="580"/>
      <c r="I3" s="580"/>
      <c r="J3" s="580"/>
      <c r="K3" s="580"/>
      <c r="L3" s="580"/>
      <c r="M3" s="19"/>
    </row>
    <row r="4" spans="1:13" x14ac:dyDescent="0.45">
      <c r="A4" s="19"/>
      <c r="B4" s="19"/>
      <c r="C4" s="19"/>
      <c r="D4" s="19"/>
      <c r="E4" s="19"/>
      <c r="F4" s="19"/>
      <c r="G4" s="19"/>
      <c r="H4" s="19"/>
      <c r="I4" s="19"/>
      <c r="J4" s="19"/>
      <c r="K4" s="19"/>
      <c r="L4" s="19"/>
      <c r="M4" s="19"/>
    </row>
    <row r="5" spans="1:13" x14ac:dyDescent="0.45">
      <c r="A5" s="19"/>
      <c r="B5" s="174"/>
      <c r="C5" s="175">
        <v>2019</v>
      </c>
      <c r="D5" s="175"/>
      <c r="E5" s="175">
        <v>2020</v>
      </c>
      <c r="F5" s="175"/>
      <c r="G5" s="175">
        <v>2021</v>
      </c>
      <c r="H5" s="175"/>
      <c r="I5" s="175">
        <v>2022</v>
      </c>
      <c r="J5" s="175"/>
      <c r="K5" s="175">
        <v>2023</v>
      </c>
      <c r="L5" s="175"/>
      <c r="M5" s="19"/>
    </row>
    <row r="6" spans="1:13" x14ac:dyDescent="0.45">
      <c r="A6" s="19"/>
      <c r="B6" s="174"/>
      <c r="C6" s="175" t="s">
        <v>112</v>
      </c>
      <c r="D6" s="175" t="s">
        <v>113</v>
      </c>
      <c r="E6" s="175" t="s">
        <v>112</v>
      </c>
      <c r="F6" s="175" t="s">
        <v>113</v>
      </c>
      <c r="G6" s="175" t="s">
        <v>112</v>
      </c>
      <c r="H6" s="175" t="s">
        <v>113</v>
      </c>
      <c r="I6" s="175" t="s">
        <v>112</v>
      </c>
      <c r="J6" s="175" t="s">
        <v>113</v>
      </c>
      <c r="K6" s="175" t="s">
        <v>112</v>
      </c>
      <c r="L6" s="175" t="s">
        <v>113</v>
      </c>
      <c r="M6" s="19"/>
    </row>
    <row r="7" spans="1:13" ht="28.15" x14ac:dyDescent="0.45">
      <c r="A7" s="19"/>
      <c r="B7" s="176" t="s">
        <v>107</v>
      </c>
      <c r="C7" s="175">
        <v>1875370</v>
      </c>
      <c r="D7" s="175">
        <v>918814</v>
      </c>
      <c r="E7" s="175">
        <v>1882506</v>
      </c>
      <c r="F7" s="175">
        <v>911584</v>
      </c>
      <c r="G7" s="175">
        <v>1916751</v>
      </c>
      <c r="H7" s="175">
        <v>894010</v>
      </c>
      <c r="I7" s="175">
        <v>1913385</v>
      </c>
      <c r="J7" s="175">
        <v>892613</v>
      </c>
      <c r="K7" s="175">
        <v>1955758</v>
      </c>
      <c r="L7" s="175">
        <v>901521</v>
      </c>
      <c r="M7" s="19"/>
    </row>
    <row r="8" spans="1:13" ht="28.15" x14ac:dyDescent="0.45">
      <c r="A8" s="19"/>
      <c r="B8" s="176" t="s">
        <v>108</v>
      </c>
      <c r="C8" s="175">
        <v>39883</v>
      </c>
      <c r="D8" s="175">
        <v>53812</v>
      </c>
      <c r="E8" s="175">
        <v>39449</v>
      </c>
      <c r="F8" s="175">
        <v>52373</v>
      </c>
      <c r="G8" s="175">
        <v>40190</v>
      </c>
      <c r="H8" s="175">
        <v>52477</v>
      </c>
      <c r="I8" s="175">
        <v>39664</v>
      </c>
      <c r="J8" s="175">
        <v>51229</v>
      </c>
      <c r="K8" s="175">
        <v>40293</v>
      </c>
      <c r="L8" s="175">
        <v>50324</v>
      </c>
      <c r="M8" s="19"/>
    </row>
    <row r="9" spans="1:13" x14ac:dyDescent="0.45">
      <c r="A9" s="19"/>
      <c r="B9" s="176" t="s">
        <v>109</v>
      </c>
      <c r="C9" s="175">
        <v>1782</v>
      </c>
      <c r="D9" s="175">
        <v>5761</v>
      </c>
      <c r="E9" s="175">
        <v>1743</v>
      </c>
      <c r="F9" s="175">
        <v>5542</v>
      </c>
      <c r="G9" s="175">
        <v>1793</v>
      </c>
      <c r="H9" s="175">
        <v>5647</v>
      </c>
      <c r="I9" s="175">
        <v>1740</v>
      </c>
      <c r="J9" s="175">
        <v>5496</v>
      </c>
      <c r="K9" s="175">
        <v>1744</v>
      </c>
      <c r="L9" s="175">
        <v>5407</v>
      </c>
      <c r="M9" s="19"/>
    </row>
    <row r="10" spans="1:13" x14ac:dyDescent="0.45">
      <c r="A10" s="19"/>
      <c r="B10" s="176" t="s">
        <v>110</v>
      </c>
      <c r="C10" s="175">
        <v>4722</v>
      </c>
      <c r="D10" s="175">
        <v>17688</v>
      </c>
      <c r="E10" s="175">
        <v>4647</v>
      </c>
      <c r="F10" s="175">
        <v>17252</v>
      </c>
      <c r="G10" s="175">
        <v>4729</v>
      </c>
      <c r="H10" s="175">
        <v>17322</v>
      </c>
      <c r="I10" s="175">
        <v>4673</v>
      </c>
      <c r="J10" s="175">
        <v>16913</v>
      </c>
      <c r="K10" s="175">
        <v>4678</v>
      </c>
      <c r="L10" s="175">
        <v>16580</v>
      </c>
      <c r="M10" s="19"/>
    </row>
    <row r="11" spans="1:13" x14ac:dyDescent="0.45">
      <c r="A11" s="19"/>
      <c r="B11" s="19"/>
      <c r="C11" s="173"/>
      <c r="D11" s="173"/>
      <c r="E11" s="173"/>
      <c r="F11" s="173"/>
      <c r="G11" s="173"/>
      <c r="H11" s="173"/>
      <c r="I11" s="173"/>
      <c r="J11" s="173"/>
      <c r="K11" s="173"/>
      <c r="L11" s="173"/>
      <c r="M11" s="19"/>
    </row>
    <row r="12" spans="1:13" x14ac:dyDescent="0.45">
      <c r="A12" s="19"/>
      <c r="B12" s="580" t="s">
        <v>111</v>
      </c>
      <c r="C12" s="580"/>
      <c r="D12" s="580"/>
      <c r="E12" s="580"/>
      <c r="F12" s="580"/>
      <c r="G12" s="580"/>
      <c r="H12" s="580"/>
      <c r="I12" s="580"/>
      <c r="J12" s="580"/>
      <c r="K12" s="580"/>
      <c r="L12" s="580"/>
      <c r="M12" s="19"/>
    </row>
    <row r="13" spans="1:13" x14ac:dyDescent="0.45">
      <c r="A13" s="19"/>
      <c r="B13" s="19"/>
      <c r="C13" s="19"/>
      <c r="D13" s="19"/>
      <c r="E13" s="19"/>
      <c r="F13" s="19"/>
      <c r="G13" s="19"/>
      <c r="H13" s="19"/>
      <c r="I13" s="19"/>
      <c r="J13" s="19"/>
      <c r="K13" s="19"/>
      <c r="L13" s="19"/>
      <c r="M13" s="19"/>
    </row>
    <row r="14" spans="1:13" x14ac:dyDescent="0.45">
      <c r="A14" s="19"/>
      <c r="B14" s="580" t="s">
        <v>115</v>
      </c>
      <c r="C14" s="580"/>
      <c r="D14" s="580"/>
      <c r="E14" s="580"/>
      <c r="F14" s="580"/>
      <c r="G14" s="580"/>
      <c r="H14" s="580"/>
      <c r="I14" s="580"/>
      <c r="J14" s="580"/>
      <c r="K14" s="580"/>
      <c r="L14" s="580"/>
      <c r="M14" s="19"/>
    </row>
    <row r="15" spans="1:13" x14ac:dyDescent="0.45">
      <c r="A15" s="19"/>
      <c r="B15" s="19" t="s">
        <v>116</v>
      </c>
      <c r="C15" s="19"/>
      <c r="D15" s="19"/>
      <c r="E15" s="19"/>
      <c r="F15" s="19"/>
      <c r="G15" s="19"/>
      <c r="H15" s="19"/>
      <c r="I15" s="19"/>
      <c r="J15" s="19"/>
      <c r="K15" s="19"/>
      <c r="L15" s="19"/>
      <c r="M15" s="19"/>
    </row>
    <row r="16" spans="1:13" x14ac:dyDescent="0.45">
      <c r="A16" s="19"/>
      <c r="B16" s="174"/>
      <c r="C16" s="174"/>
      <c r="D16" s="174"/>
      <c r="E16" s="175" t="s">
        <v>117</v>
      </c>
      <c r="F16" s="175" t="s">
        <v>118</v>
      </c>
      <c r="G16" s="175" t="s">
        <v>119</v>
      </c>
      <c r="H16" s="175" t="s">
        <v>120</v>
      </c>
      <c r="I16" s="175" t="s">
        <v>121</v>
      </c>
      <c r="J16" s="19"/>
      <c r="K16" s="19"/>
      <c r="L16" s="19"/>
      <c r="M16" s="19"/>
    </row>
    <row r="17" spans="1:13" x14ac:dyDescent="0.45">
      <c r="A17" s="19"/>
      <c r="B17" s="581" t="s">
        <v>107</v>
      </c>
      <c r="C17" s="578" t="s">
        <v>122</v>
      </c>
      <c r="D17" s="578"/>
      <c r="E17" s="175">
        <v>2794184</v>
      </c>
      <c r="F17" s="175">
        <v>2794090</v>
      </c>
      <c r="G17" s="175">
        <v>2810761</v>
      </c>
      <c r="H17" s="175">
        <v>2805998</v>
      </c>
      <c r="I17" s="175">
        <v>2857279</v>
      </c>
      <c r="J17" s="19"/>
      <c r="K17" s="19"/>
      <c r="L17" s="19"/>
      <c r="M17" s="19"/>
    </row>
    <row r="18" spans="1:13" ht="30" customHeight="1" x14ac:dyDescent="0.45">
      <c r="A18" s="19"/>
      <c r="B18" s="581"/>
      <c r="C18" s="578" t="s">
        <v>123</v>
      </c>
      <c r="D18" s="578"/>
      <c r="E18" s="175">
        <v>447524</v>
      </c>
      <c r="F18" s="175">
        <v>448032</v>
      </c>
      <c r="G18" s="175">
        <v>443060</v>
      </c>
      <c r="H18" s="175">
        <v>443722</v>
      </c>
      <c r="I18" s="175">
        <v>454578</v>
      </c>
      <c r="J18" s="19"/>
      <c r="K18" s="19"/>
      <c r="L18" s="19"/>
      <c r="M18" s="19"/>
    </row>
    <row r="19" spans="1:13" x14ac:dyDescent="0.45">
      <c r="A19" s="19"/>
      <c r="B19" s="581"/>
      <c r="C19" s="578" t="s">
        <v>124</v>
      </c>
      <c r="D19" s="578"/>
      <c r="E19" s="175">
        <v>1721700</v>
      </c>
      <c r="F19" s="175">
        <v>1724568</v>
      </c>
      <c r="G19" s="175">
        <v>1749067</v>
      </c>
      <c r="H19" s="175">
        <v>1748912</v>
      </c>
      <c r="I19" s="175">
        <v>1785168</v>
      </c>
      <c r="J19" s="19"/>
      <c r="K19" s="19"/>
      <c r="L19" s="19"/>
      <c r="M19" s="19"/>
    </row>
    <row r="20" spans="1:13" x14ac:dyDescent="0.45">
      <c r="A20" s="19"/>
      <c r="B20" s="581"/>
      <c r="C20" s="578" t="s">
        <v>125</v>
      </c>
      <c r="D20" s="578"/>
      <c r="E20" s="175">
        <v>624960</v>
      </c>
      <c r="F20" s="175">
        <v>621490</v>
      </c>
      <c r="G20" s="175">
        <v>618634</v>
      </c>
      <c r="H20" s="175">
        <v>613364</v>
      </c>
      <c r="I20" s="175">
        <v>617533</v>
      </c>
      <c r="J20" s="19"/>
      <c r="K20" s="19"/>
      <c r="L20" s="19"/>
      <c r="M20" s="19"/>
    </row>
    <row r="21" spans="1:13" x14ac:dyDescent="0.45">
      <c r="A21" s="19"/>
      <c r="B21" s="581" t="s">
        <v>108</v>
      </c>
      <c r="C21" s="578" t="s">
        <v>122</v>
      </c>
      <c r="D21" s="578"/>
      <c r="E21" s="175">
        <v>93695</v>
      </c>
      <c r="F21" s="175">
        <v>91822</v>
      </c>
      <c r="G21" s="175">
        <v>92667</v>
      </c>
      <c r="H21" s="175">
        <v>90893</v>
      </c>
      <c r="I21" s="175">
        <v>90617</v>
      </c>
      <c r="J21" s="19"/>
      <c r="K21" s="19"/>
      <c r="L21" s="19"/>
      <c r="M21" s="19"/>
    </row>
    <row r="22" spans="1:13" ht="31.5" customHeight="1" x14ac:dyDescent="0.45">
      <c r="A22" s="19"/>
      <c r="B22" s="581"/>
      <c r="C22" s="578" t="s">
        <v>123</v>
      </c>
      <c r="D22" s="578"/>
      <c r="E22" s="175">
        <v>14742</v>
      </c>
      <c r="F22" s="175">
        <v>14354</v>
      </c>
      <c r="G22" s="175">
        <v>13516</v>
      </c>
      <c r="H22" s="175">
        <v>13154</v>
      </c>
      <c r="I22" s="175">
        <v>13217</v>
      </c>
      <c r="J22" s="19"/>
      <c r="K22" s="19"/>
      <c r="L22" s="19"/>
      <c r="M22" s="19"/>
    </row>
    <row r="23" spans="1:13" x14ac:dyDescent="0.45">
      <c r="A23" s="19"/>
      <c r="B23" s="581"/>
      <c r="C23" s="578" t="s">
        <v>124</v>
      </c>
      <c r="D23" s="578"/>
      <c r="E23" s="175">
        <v>56925</v>
      </c>
      <c r="F23" s="175">
        <v>55652</v>
      </c>
      <c r="G23" s="175">
        <v>57883</v>
      </c>
      <c r="H23" s="175">
        <v>56823</v>
      </c>
      <c r="I23" s="175">
        <v>56493</v>
      </c>
      <c r="J23" s="19"/>
      <c r="K23" s="19"/>
      <c r="L23" s="19"/>
      <c r="M23" s="19"/>
    </row>
    <row r="24" spans="1:13" x14ac:dyDescent="0.45">
      <c r="A24" s="19"/>
      <c r="B24" s="581"/>
      <c r="C24" s="578" t="s">
        <v>125</v>
      </c>
      <c r="D24" s="578"/>
      <c r="E24" s="175">
        <v>22028</v>
      </c>
      <c r="F24" s="175">
        <v>21816</v>
      </c>
      <c r="G24" s="175">
        <v>21268</v>
      </c>
      <c r="H24" s="175">
        <v>20916</v>
      </c>
      <c r="I24" s="175">
        <v>20907</v>
      </c>
      <c r="J24" s="19"/>
      <c r="K24" s="19"/>
      <c r="L24" s="19"/>
      <c r="M24" s="19"/>
    </row>
    <row r="25" spans="1:13" x14ac:dyDescent="0.45">
      <c r="A25" s="19"/>
      <c r="B25" s="581" t="s">
        <v>109</v>
      </c>
      <c r="C25" s="578" t="s">
        <v>122</v>
      </c>
      <c r="D25" s="578"/>
      <c r="E25" s="175">
        <v>7543</v>
      </c>
      <c r="F25" s="175">
        <v>7285</v>
      </c>
      <c r="G25" s="175">
        <v>7440</v>
      </c>
      <c r="H25" s="175">
        <v>7236</v>
      </c>
      <c r="I25" s="175">
        <v>7151</v>
      </c>
      <c r="J25" s="19"/>
      <c r="K25" s="19"/>
      <c r="L25" s="19"/>
      <c r="M25" s="19"/>
    </row>
    <row r="26" spans="1:13" ht="28.5" customHeight="1" x14ac:dyDescent="0.45">
      <c r="A26" s="19"/>
      <c r="B26" s="581"/>
      <c r="C26" s="578" t="s">
        <v>123</v>
      </c>
      <c r="D26" s="578"/>
      <c r="E26" s="175">
        <v>1220</v>
      </c>
      <c r="F26" s="175">
        <v>1173</v>
      </c>
      <c r="G26" s="175">
        <v>1101</v>
      </c>
      <c r="H26" s="175">
        <v>1034</v>
      </c>
      <c r="I26" s="175">
        <v>1039</v>
      </c>
      <c r="J26" s="19"/>
      <c r="K26" s="19"/>
      <c r="L26" s="19"/>
      <c r="M26" s="19"/>
    </row>
    <row r="27" spans="1:13" x14ac:dyDescent="0.45">
      <c r="A27" s="19"/>
      <c r="B27" s="581"/>
      <c r="C27" s="578" t="s">
        <v>124</v>
      </c>
      <c r="D27" s="578"/>
      <c r="E27" s="175">
        <v>4672</v>
      </c>
      <c r="F27" s="175">
        <v>4479</v>
      </c>
      <c r="G27" s="175">
        <v>4691</v>
      </c>
      <c r="H27" s="175">
        <v>4586</v>
      </c>
      <c r="I27" s="175">
        <v>4510</v>
      </c>
      <c r="J27" s="19"/>
      <c r="K27" s="19"/>
      <c r="L27" s="19"/>
      <c r="M27" s="19"/>
    </row>
    <row r="28" spans="1:13" x14ac:dyDescent="0.45">
      <c r="A28" s="19"/>
      <c r="B28" s="581"/>
      <c r="C28" s="578" t="s">
        <v>125</v>
      </c>
      <c r="D28" s="578"/>
      <c r="E28" s="175">
        <v>1651</v>
      </c>
      <c r="F28" s="175">
        <v>1633</v>
      </c>
      <c r="G28" s="175">
        <v>1648</v>
      </c>
      <c r="H28" s="175">
        <v>1616</v>
      </c>
      <c r="I28" s="175">
        <v>1602</v>
      </c>
      <c r="J28" s="19"/>
      <c r="K28" s="19"/>
      <c r="L28" s="19"/>
      <c r="M28" s="19"/>
    </row>
    <row r="29" spans="1:13" x14ac:dyDescent="0.45">
      <c r="A29" s="19"/>
      <c r="B29" s="581" t="s">
        <v>110</v>
      </c>
      <c r="C29" s="578" t="s">
        <v>122</v>
      </c>
      <c r="D29" s="578"/>
      <c r="E29" s="175">
        <v>22410</v>
      </c>
      <c r="F29" s="175">
        <v>21899</v>
      </c>
      <c r="G29" s="175">
        <v>22051</v>
      </c>
      <c r="H29" s="175">
        <v>21586</v>
      </c>
      <c r="I29" s="175">
        <v>21258</v>
      </c>
      <c r="J29" s="19"/>
      <c r="K29" s="19"/>
      <c r="L29" s="19"/>
      <c r="M29" s="19"/>
    </row>
    <row r="30" spans="1:13" ht="31.5" customHeight="1" x14ac:dyDescent="0.45">
      <c r="A30" s="19"/>
      <c r="B30" s="581"/>
      <c r="C30" s="578" t="s">
        <v>123</v>
      </c>
      <c r="D30" s="578"/>
      <c r="E30" s="175">
        <v>3661</v>
      </c>
      <c r="F30" s="175">
        <v>3518</v>
      </c>
      <c r="G30" s="175">
        <v>3269</v>
      </c>
      <c r="H30" s="175">
        <v>3178</v>
      </c>
      <c r="I30" s="175">
        <v>3136</v>
      </c>
      <c r="J30" s="19"/>
      <c r="K30" s="19"/>
      <c r="L30" s="19"/>
      <c r="M30" s="19"/>
    </row>
    <row r="31" spans="1:13" x14ac:dyDescent="0.45">
      <c r="A31" s="19"/>
      <c r="B31" s="581"/>
      <c r="C31" s="578" t="s">
        <v>124</v>
      </c>
      <c r="D31" s="578"/>
      <c r="E31" s="175">
        <v>13899</v>
      </c>
      <c r="F31" s="175">
        <v>13544</v>
      </c>
      <c r="G31" s="175">
        <v>14087</v>
      </c>
      <c r="H31" s="175">
        <v>13773</v>
      </c>
      <c r="I31" s="175">
        <v>13489</v>
      </c>
      <c r="J31" s="19"/>
      <c r="K31" s="19"/>
      <c r="L31" s="19"/>
      <c r="M31" s="19"/>
    </row>
    <row r="32" spans="1:13" x14ac:dyDescent="0.45">
      <c r="A32" s="19"/>
      <c r="B32" s="581"/>
      <c r="C32" s="578" t="s">
        <v>125</v>
      </c>
      <c r="D32" s="578"/>
      <c r="E32" s="175">
        <v>4850</v>
      </c>
      <c r="F32" s="175">
        <v>4837</v>
      </c>
      <c r="G32" s="175">
        <v>4695</v>
      </c>
      <c r="H32" s="175">
        <v>4635</v>
      </c>
      <c r="I32" s="175">
        <v>4633</v>
      </c>
      <c r="J32" s="19"/>
      <c r="K32" s="19"/>
      <c r="L32" s="19"/>
      <c r="M32" s="19"/>
    </row>
    <row r="33" spans="1:13" x14ac:dyDescent="0.45">
      <c r="A33" s="19"/>
      <c r="B33" s="19"/>
      <c r="C33" s="19"/>
      <c r="D33" s="19"/>
      <c r="E33" s="19"/>
      <c r="F33" s="19"/>
      <c r="G33" s="19"/>
      <c r="H33" s="19"/>
      <c r="I33" s="19"/>
      <c r="J33" s="19"/>
      <c r="K33" s="19"/>
      <c r="L33" s="19"/>
      <c r="M33" s="19"/>
    </row>
    <row r="34" spans="1:13" x14ac:dyDescent="0.45">
      <c r="A34" s="19"/>
      <c r="B34" s="582" t="s">
        <v>111</v>
      </c>
      <c r="C34" s="582"/>
      <c r="D34" s="582"/>
      <c r="E34" s="582"/>
      <c r="F34" s="582"/>
      <c r="G34" s="582"/>
      <c r="H34" s="582"/>
      <c r="I34" s="582"/>
      <c r="J34" s="582"/>
      <c r="K34" s="19"/>
      <c r="L34" s="19"/>
      <c r="M34" s="19"/>
    </row>
    <row r="35" spans="1:13" x14ac:dyDescent="0.45">
      <c r="A35" s="19"/>
      <c r="B35" s="19"/>
      <c r="C35" s="19"/>
      <c r="D35" s="19"/>
      <c r="E35" s="19"/>
      <c r="F35" s="19"/>
      <c r="G35" s="19"/>
      <c r="H35" s="19"/>
      <c r="I35" s="19"/>
      <c r="J35" s="19"/>
      <c r="K35" s="19"/>
      <c r="L35" s="19"/>
      <c r="M35" s="19"/>
    </row>
    <row r="36" spans="1:13" x14ac:dyDescent="0.45">
      <c r="A36" s="19"/>
      <c r="B36" s="582" t="s">
        <v>126</v>
      </c>
      <c r="C36" s="582"/>
      <c r="D36" s="582"/>
      <c r="E36" s="582"/>
      <c r="F36" s="582"/>
      <c r="G36" s="582"/>
      <c r="H36" s="582"/>
      <c r="I36" s="582"/>
      <c r="J36" s="582"/>
      <c r="K36" s="19"/>
      <c r="L36" s="19"/>
      <c r="M36" s="19"/>
    </row>
    <row r="37" spans="1:13" x14ac:dyDescent="0.45">
      <c r="A37" s="19"/>
      <c r="B37" s="19" t="s">
        <v>116</v>
      </c>
      <c r="C37" s="19"/>
      <c r="D37" s="19"/>
      <c r="E37" s="19"/>
      <c r="F37" s="19"/>
      <c r="G37" s="19"/>
      <c r="H37" s="19"/>
      <c r="I37" s="19"/>
      <c r="J37" s="19"/>
      <c r="K37" s="19"/>
      <c r="L37" s="19"/>
      <c r="M37" s="19"/>
    </row>
    <row r="38" spans="1:13" x14ac:dyDescent="0.45">
      <c r="A38" s="19"/>
      <c r="B38" s="174"/>
      <c r="C38" s="174"/>
      <c r="D38" s="174"/>
      <c r="E38" s="175" t="s">
        <v>117</v>
      </c>
      <c r="F38" s="175" t="s">
        <v>118</v>
      </c>
      <c r="G38" s="175" t="s">
        <v>119</v>
      </c>
      <c r="H38" s="175" t="s">
        <v>120</v>
      </c>
      <c r="I38" s="175" t="s">
        <v>121</v>
      </c>
      <c r="J38" s="19"/>
      <c r="K38" s="19"/>
      <c r="L38" s="19"/>
      <c r="M38" s="19"/>
    </row>
    <row r="39" spans="1:13" x14ac:dyDescent="0.45">
      <c r="A39" s="19"/>
      <c r="B39" s="583" t="s">
        <v>107</v>
      </c>
      <c r="C39" s="583"/>
      <c r="D39" s="174" t="s">
        <v>127</v>
      </c>
      <c r="E39" s="175">
        <v>1295591</v>
      </c>
      <c r="F39" s="175">
        <v>1304354</v>
      </c>
      <c r="G39" s="175">
        <v>1304965</v>
      </c>
      <c r="H39" s="175">
        <v>1306599</v>
      </c>
      <c r="I39" s="175">
        <v>1335816</v>
      </c>
      <c r="J39" s="19"/>
      <c r="K39" s="19"/>
      <c r="L39" s="19"/>
      <c r="M39" s="19"/>
    </row>
    <row r="40" spans="1:13" x14ac:dyDescent="0.45">
      <c r="A40" s="19"/>
      <c r="B40" s="583"/>
      <c r="C40" s="583"/>
      <c r="D40" s="174" t="s">
        <v>128</v>
      </c>
      <c r="E40" s="175">
        <v>1498593</v>
      </c>
      <c r="F40" s="175">
        <v>1489736</v>
      </c>
      <c r="G40" s="175">
        <v>1505796</v>
      </c>
      <c r="H40" s="175">
        <v>1499399</v>
      </c>
      <c r="I40" s="175">
        <v>1521463</v>
      </c>
      <c r="J40" s="19"/>
      <c r="K40" s="19"/>
      <c r="L40" s="19"/>
      <c r="M40" s="19"/>
    </row>
    <row r="41" spans="1:13" x14ac:dyDescent="0.45">
      <c r="A41" s="19"/>
      <c r="B41" s="583" t="s">
        <v>108</v>
      </c>
      <c r="C41" s="583"/>
      <c r="D41" s="174" t="s">
        <v>127</v>
      </c>
      <c r="E41" s="175">
        <v>44095</v>
      </c>
      <c r="F41" s="175">
        <v>43282</v>
      </c>
      <c r="G41" s="175">
        <v>43396</v>
      </c>
      <c r="H41" s="175">
        <v>42537</v>
      </c>
      <c r="I41" s="175">
        <v>42629</v>
      </c>
      <c r="J41" s="19"/>
      <c r="K41" s="19"/>
      <c r="L41" s="19"/>
      <c r="M41" s="19"/>
    </row>
    <row r="42" spans="1:13" x14ac:dyDescent="0.45">
      <c r="A42" s="19"/>
      <c r="B42" s="583"/>
      <c r="C42" s="583"/>
      <c r="D42" s="174" t="s">
        <v>128</v>
      </c>
      <c r="E42" s="175">
        <v>49600</v>
      </c>
      <c r="F42" s="175">
        <v>48540</v>
      </c>
      <c r="G42" s="175">
        <v>49271</v>
      </c>
      <c r="H42" s="175">
        <v>48356</v>
      </c>
      <c r="I42" s="175">
        <v>47988</v>
      </c>
      <c r="J42" s="19"/>
      <c r="K42" s="19"/>
      <c r="L42" s="19"/>
      <c r="M42" s="19"/>
    </row>
    <row r="43" spans="1:13" x14ac:dyDescent="0.45">
      <c r="A43" s="19"/>
      <c r="B43" s="583" t="s">
        <v>109</v>
      </c>
      <c r="C43" s="583"/>
      <c r="D43" s="174" t="s">
        <v>127</v>
      </c>
      <c r="E43" s="175">
        <v>3573</v>
      </c>
      <c r="F43" s="175">
        <v>3458</v>
      </c>
      <c r="G43" s="175">
        <v>3501</v>
      </c>
      <c r="H43" s="175">
        <v>3405</v>
      </c>
      <c r="I43" s="175">
        <v>3369</v>
      </c>
      <c r="J43" s="19"/>
      <c r="K43" s="19"/>
      <c r="L43" s="19"/>
      <c r="M43" s="19"/>
    </row>
    <row r="44" spans="1:13" x14ac:dyDescent="0.45">
      <c r="A44" s="19"/>
      <c r="B44" s="583"/>
      <c r="C44" s="583"/>
      <c r="D44" s="174" t="s">
        <v>128</v>
      </c>
      <c r="E44" s="175">
        <v>3970</v>
      </c>
      <c r="F44" s="175">
        <v>3827</v>
      </c>
      <c r="G44" s="175">
        <v>3939</v>
      </c>
      <c r="H44" s="175">
        <v>3831</v>
      </c>
      <c r="I44" s="175">
        <v>3782</v>
      </c>
      <c r="J44" s="19"/>
      <c r="K44" s="19"/>
      <c r="L44" s="19"/>
      <c r="M44" s="19"/>
    </row>
    <row r="45" spans="1:13" x14ac:dyDescent="0.45">
      <c r="A45" s="19"/>
      <c r="B45" s="583" t="s">
        <v>110</v>
      </c>
      <c r="C45" s="583"/>
      <c r="D45" s="174" t="s">
        <v>127</v>
      </c>
      <c r="E45" s="175">
        <v>10932</v>
      </c>
      <c r="F45" s="175">
        <v>10695</v>
      </c>
      <c r="G45" s="175">
        <v>10634</v>
      </c>
      <c r="H45" s="175">
        <v>10405</v>
      </c>
      <c r="I45" s="175">
        <v>10246</v>
      </c>
      <c r="J45" s="19"/>
      <c r="K45" s="19"/>
      <c r="L45" s="19"/>
      <c r="M45" s="19"/>
    </row>
    <row r="46" spans="1:13" x14ac:dyDescent="0.45">
      <c r="A46" s="19"/>
      <c r="B46" s="583"/>
      <c r="C46" s="583"/>
      <c r="D46" s="174" t="s">
        <v>128</v>
      </c>
      <c r="E46" s="175">
        <v>11478</v>
      </c>
      <c r="F46" s="175">
        <v>11204</v>
      </c>
      <c r="G46" s="175">
        <v>11417</v>
      </c>
      <c r="H46" s="175">
        <v>11181</v>
      </c>
      <c r="I46" s="175">
        <v>11012</v>
      </c>
      <c r="J46" s="19"/>
      <c r="K46" s="19"/>
      <c r="L46" s="19"/>
      <c r="M46" s="19"/>
    </row>
    <row r="47" spans="1:13" x14ac:dyDescent="0.45">
      <c r="A47" s="19"/>
      <c r="B47" s="19"/>
      <c r="C47" s="19"/>
      <c r="D47" s="19"/>
      <c r="E47" s="19"/>
      <c r="F47" s="19"/>
      <c r="G47" s="19"/>
      <c r="H47" s="19"/>
      <c r="I47" s="19"/>
      <c r="J47" s="19"/>
      <c r="K47" s="19"/>
      <c r="L47" s="19"/>
      <c r="M47" s="19"/>
    </row>
    <row r="48" spans="1:13" x14ac:dyDescent="0.45">
      <c r="A48" s="19"/>
      <c r="B48" s="582" t="s">
        <v>111</v>
      </c>
      <c r="C48" s="582"/>
      <c r="D48" s="582"/>
      <c r="E48" s="582"/>
      <c r="F48" s="582"/>
      <c r="G48" s="582"/>
      <c r="H48" s="582"/>
      <c r="I48" s="582"/>
      <c r="J48" s="582"/>
      <c r="K48" s="19"/>
      <c r="L48" s="19"/>
      <c r="M48" s="19"/>
    </row>
    <row r="49" spans="1:13" x14ac:dyDescent="0.45">
      <c r="A49" s="19"/>
      <c r="B49" s="19"/>
      <c r="C49" s="19"/>
      <c r="D49" s="19"/>
      <c r="E49" s="19"/>
      <c r="F49" s="19"/>
      <c r="G49" s="19"/>
      <c r="H49" s="19"/>
      <c r="I49" s="19"/>
      <c r="J49" s="19"/>
      <c r="K49" s="19"/>
      <c r="L49" s="19"/>
      <c r="M49" s="19"/>
    </row>
    <row r="50" spans="1:13" x14ac:dyDescent="0.45">
      <c r="A50" s="19"/>
      <c r="B50" s="582" t="s">
        <v>129</v>
      </c>
      <c r="C50" s="582"/>
      <c r="D50" s="582"/>
      <c r="E50" s="582"/>
      <c r="F50" s="582"/>
      <c r="G50" s="582"/>
      <c r="H50" s="582"/>
      <c r="I50" s="582"/>
      <c r="J50" s="582"/>
      <c r="K50" s="19"/>
      <c r="L50" s="19"/>
      <c r="M50" s="19"/>
    </row>
    <row r="51" spans="1:13" x14ac:dyDescent="0.45">
      <c r="A51" s="19"/>
      <c r="B51" s="19"/>
      <c r="C51" s="19"/>
      <c r="D51" s="19"/>
      <c r="E51" s="19"/>
      <c r="F51" s="19"/>
      <c r="G51" s="19"/>
      <c r="H51" s="19"/>
      <c r="I51" s="19"/>
      <c r="J51" s="19"/>
      <c r="K51" s="19"/>
      <c r="L51" s="19"/>
      <c r="M51" s="19"/>
    </row>
    <row r="52" spans="1:13" x14ac:dyDescent="0.45">
      <c r="A52" s="19"/>
      <c r="B52" s="157"/>
      <c r="C52" s="157" t="s">
        <v>130</v>
      </c>
      <c r="D52" s="157" t="s">
        <v>131</v>
      </c>
      <c r="E52" s="157" t="s">
        <v>132</v>
      </c>
      <c r="F52" s="157" t="s">
        <v>133</v>
      </c>
      <c r="G52" s="157" t="s">
        <v>134</v>
      </c>
      <c r="H52" s="584"/>
      <c r="I52" s="585"/>
      <c r="J52" s="586"/>
      <c r="K52" s="19"/>
      <c r="L52" s="19"/>
      <c r="M52" s="19"/>
    </row>
    <row r="53" spans="1:13" ht="27.75" x14ac:dyDescent="0.45">
      <c r="A53" s="19"/>
      <c r="B53" s="157"/>
      <c r="C53" s="177" t="s">
        <v>135</v>
      </c>
      <c r="D53" s="177" t="s">
        <v>135</v>
      </c>
      <c r="E53" s="177" t="s">
        <v>135</v>
      </c>
      <c r="F53" s="177" t="s">
        <v>135</v>
      </c>
      <c r="G53" s="177" t="s">
        <v>135</v>
      </c>
      <c r="H53" s="587"/>
      <c r="I53" s="588"/>
      <c r="J53" s="589"/>
      <c r="K53" s="19"/>
      <c r="L53" s="19"/>
      <c r="M53" s="19"/>
    </row>
    <row r="54" spans="1:13" x14ac:dyDescent="0.45">
      <c r="A54" s="19"/>
      <c r="B54" s="177" t="s">
        <v>109</v>
      </c>
      <c r="C54" s="157">
        <v>110</v>
      </c>
      <c r="D54" s="157">
        <v>110</v>
      </c>
      <c r="E54" s="157">
        <v>131</v>
      </c>
      <c r="F54" s="157">
        <v>129</v>
      </c>
      <c r="G54" s="157">
        <v>128</v>
      </c>
      <c r="H54" s="581" t="s">
        <v>136</v>
      </c>
      <c r="I54" s="581"/>
      <c r="J54" s="581"/>
      <c r="K54" s="19"/>
      <c r="L54" s="19"/>
      <c r="M54" s="19"/>
    </row>
    <row r="55" spans="1:13" x14ac:dyDescent="0.45">
      <c r="A55" s="19"/>
      <c r="B55" s="157" t="s">
        <v>110</v>
      </c>
      <c r="C55" s="157">
        <v>241</v>
      </c>
      <c r="D55" s="157">
        <v>345</v>
      </c>
      <c r="E55" s="157">
        <v>413</v>
      </c>
      <c r="F55" s="157">
        <v>398</v>
      </c>
      <c r="G55" s="157">
        <v>395</v>
      </c>
      <c r="H55" s="581"/>
      <c r="I55" s="581"/>
      <c r="J55" s="581"/>
      <c r="K55" s="19"/>
      <c r="L55" s="19"/>
      <c r="M55" s="19"/>
    </row>
    <row r="56" spans="1:13" ht="27.75" x14ac:dyDescent="0.45">
      <c r="A56" s="19"/>
      <c r="B56" s="177" t="s">
        <v>137</v>
      </c>
      <c r="C56" s="157">
        <v>84571</v>
      </c>
      <c r="D56" s="157">
        <v>86401</v>
      </c>
      <c r="E56" s="157">
        <v>85023</v>
      </c>
      <c r="F56" s="157">
        <v>84628</v>
      </c>
      <c r="G56" s="157">
        <v>84722</v>
      </c>
      <c r="H56" s="581"/>
      <c r="I56" s="581"/>
      <c r="J56" s="581"/>
      <c r="K56" s="19"/>
      <c r="L56" s="19"/>
      <c r="M56" s="19"/>
    </row>
    <row r="57" spans="1:13" x14ac:dyDescent="0.45">
      <c r="A57" s="19"/>
      <c r="B57" s="157" t="s">
        <v>109</v>
      </c>
      <c r="C57" s="157">
        <v>870</v>
      </c>
      <c r="D57" s="157">
        <v>835</v>
      </c>
      <c r="E57" s="157">
        <v>802</v>
      </c>
      <c r="F57" s="157">
        <v>758</v>
      </c>
      <c r="G57" s="157">
        <v>708</v>
      </c>
      <c r="H57" s="581" t="s">
        <v>138</v>
      </c>
      <c r="I57" s="581"/>
      <c r="J57" s="581"/>
      <c r="K57" s="19"/>
      <c r="L57" s="19"/>
      <c r="M57" s="19"/>
    </row>
    <row r="58" spans="1:13" x14ac:dyDescent="0.45">
      <c r="A58" s="19"/>
      <c r="B58" s="157" t="s">
        <v>110</v>
      </c>
      <c r="C58" s="157">
        <v>3057</v>
      </c>
      <c r="D58" s="157">
        <v>2936</v>
      </c>
      <c r="E58" s="157">
        <v>2824</v>
      </c>
      <c r="F58" s="157">
        <v>2806</v>
      </c>
      <c r="G58" s="157">
        <v>2773</v>
      </c>
      <c r="H58" s="581"/>
      <c r="I58" s="581"/>
      <c r="J58" s="581"/>
      <c r="K58" s="19"/>
      <c r="L58" s="19"/>
      <c r="M58" s="19"/>
    </row>
    <row r="59" spans="1:13" ht="27.75" x14ac:dyDescent="0.45">
      <c r="A59" s="19"/>
      <c r="B59" s="177" t="s">
        <v>137</v>
      </c>
      <c r="C59" s="157">
        <v>332548</v>
      </c>
      <c r="D59" s="157">
        <v>332858</v>
      </c>
      <c r="E59" s="157">
        <v>334386</v>
      </c>
      <c r="F59" s="157">
        <v>338150</v>
      </c>
      <c r="G59" s="157">
        <v>351550</v>
      </c>
      <c r="H59" s="581"/>
      <c r="I59" s="581"/>
      <c r="J59" s="581"/>
      <c r="K59" s="19"/>
      <c r="L59" s="19"/>
      <c r="M59" s="19"/>
    </row>
    <row r="60" spans="1:13" x14ac:dyDescent="0.45">
      <c r="A60" s="19"/>
      <c r="B60" s="19"/>
      <c r="C60" s="19"/>
      <c r="D60" s="19"/>
      <c r="E60" s="19"/>
      <c r="F60" s="19"/>
      <c r="G60" s="19"/>
      <c r="H60" s="19"/>
      <c r="I60" s="19"/>
      <c r="J60" s="19"/>
      <c r="K60" s="19"/>
      <c r="L60" s="19"/>
      <c r="M60" s="19"/>
    </row>
    <row r="61" spans="1:13" ht="75.75" customHeight="1" x14ac:dyDescent="0.45">
      <c r="A61" s="19"/>
      <c r="B61" s="582" t="s">
        <v>139</v>
      </c>
      <c r="C61" s="582"/>
      <c r="D61" s="582"/>
      <c r="E61" s="582"/>
      <c r="F61" s="582"/>
      <c r="G61" s="582"/>
      <c r="H61" s="582"/>
      <c r="I61" s="582"/>
      <c r="J61" s="582"/>
      <c r="K61" s="582"/>
      <c r="L61" s="19"/>
      <c r="M61" s="19"/>
    </row>
    <row r="62" spans="1:13" x14ac:dyDescent="0.45">
      <c r="A62" s="19"/>
      <c r="B62" s="19"/>
      <c r="C62" s="19"/>
      <c r="D62" s="19"/>
      <c r="E62" s="19"/>
      <c r="F62" s="19"/>
      <c r="G62" s="19"/>
      <c r="H62" s="19"/>
      <c r="I62" s="19"/>
      <c r="J62" s="19"/>
      <c r="K62" s="19"/>
      <c r="L62" s="19"/>
      <c r="M62" s="19"/>
    </row>
    <row r="63" spans="1:13" x14ac:dyDescent="0.45">
      <c r="A63" s="19"/>
      <c r="B63" s="580" t="s">
        <v>140</v>
      </c>
      <c r="C63" s="580"/>
      <c r="D63" s="580"/>
      <c r="E63" s="580"/>
      <c r="F63" s="580"/>
      <c r="G63" s="580"/>
      <c r="H63" s="580"/>
      <c r="I63" s="580"/>
      <c r="J63" s="580"/>
      <c r="K63" s="580"/>
      <c r="L63" s="19"/>
      <c r="M63" s="19"/>
    </row>
    <row r="64" spans="1:13" x14ac:dyDescent="0.45">
      <c r="A64" s="19"/>
      <c r="B64" s="19"/>
      <c r="C64" s="19"/>
      <c r="D64" s="19"/>
      <c r="E64" s="19"/>
      <c r="F64" s="19"/>
      <c r="G64" s="19"/>
      <c r="H64" s="19"/>
      <c r="I64" s="19"/>
      <c r="J64" s="19"/>
      <c r="K64" s="19"/>
      <c r="L64" s="19"/>
      <c r="M64" s="19"/>
    </row>
    <row r="65" spans="1:13" x14ac:dyDescent="0.45">
      <c r="A65" s="19"/>
      <c r="B65" s="157" t="s">
        <v>141</v>
      </c>
      <c r="C65" s="157" t="s">
        <v>142</v>
      </c>
      <c r="D65" s="157" t="s">
        <v>143</v>
      </c>
      <c r="E65" s="157" t="s">
        <v>144</v>
      </c>
      <c r="F65" s="157" t="s">
        <v>145</v>
      </c>
      <c r="G65" s="157" t="s">
        <v>0</v>
      </c>
      <c r="H65" s="19"/>
      <c r="I65" s="19"/>
      <c r="J65" s="19"/>
      <c r="K65" s="19"/>
      <c r="L65" s="19"/>
      <c r="M65" s="19"/>
    </row>
    <row r="66" spans="1:13" ht="69.400000000000006" x14ac:dyDescent="0.45">
      <c r="A66" s="19"/>
      <c r="B66" s="177" t="s">
        <v>146</v>
      </c>
      <c r="C66" s="157">
        <v>224</v>
      </c>
      <c r="D66" s="157">
        <v>146</v>
      </c>
      <c r="E66" s="157">
        <v>190</v>
      </c>
      <c r="F66" s="157">
        <v>183</v>
      </c>
      <c r="G66" s="157">
        <v>140</v>
      </c>
      <c r="H66" s="19"/>
      <c r="I66" s="19"/>
      <c r="J66" s="19"/>
      <c r="K66" s="19"/>
      <c r="L66" s="19"/>
      <c r="M66" s="19"/>
    </row>
    <row r="67" spans="1:13" ht="69.400000000000006" x14ac:dyDescent="0.45">
      <c r="A67" s="19"/>
      <c r="B67" s="177" t="s">
        <v>147</v>
      </c>
      <c r="C67" s="157">
        <v>282</v>
      </c>
      <c r="D67" s="157">
        <v>215</v>
      </c>
      <c r="E67" s="157">
        <v>248</v>
      </c>
      <c r="F67" s="157">
        <v>235</v>
      </c>
      <c r="G67" s="157">
        <v>202</v>
      </c>
      <c r="H67" s="19"/>
      <c r="I67" s="19"/>
      <c r="J67" s="19"/>
      <c r="K67" s="19"/>
      <c r="L67" s="19"/>
      <c r="M67" s="19"/>
    </row>
    <row r="68" spans="1:13" x14ac:dyDescent="0.45">
      <c r="A68" s="19"/>
      <c r="B68" s="19"/>
      <c r="C68" s="19"/>
      <c r="D68" s="19"/>
      <c r="E68" s="19"/>
      <c r="F68" s="19"/>
      <c r="G68" s="19"/>
      <c r="H68" s="19"/>
      <c r="I68" s="19"/>
      <c r="J68" s="19"/>
      <c r="K68" s="19"/>
      <c r="L68" s="19"/>
      <c r="M68" s="19"/>
    </row>
    <row r="69" spans="1:13" x14ac:dyDescent="0.45">
      <c r="A69" s="19"/>
      <c r="B69" s="580" t="s">
        <v>148</v>
      </c>
      <c r="C69" s="580"/>
      <c r="D69" s="580"/>
      <c r="E69" s="580"/>
      <c r="F69" s="580"/>
      <c r="G69" s="580"/>
      <c r="H69" s="580"/>
      <c r="I69" s="580"/>
      <c r="J69" s="580"/>
      <c r="K69" s="580"/>
      <c r="L69" s="19"/>
      <c r="M69" s="19"/>
    </row>
    <row r="70" spans="1:13" x14ac:dyDescent="0.45">
      <c r="A70" s="19"/>
      <c r="B70" s="19"/>
      <c r="C70" s="19"/>
      <c r="D70" s="19"/>
      <c r="E70" s="19"/>
      <c r="F70" s="19"/>
      <c r="G70" s="19"/>
      <c r="H70" s="19"/>
      <c r="I70" s="19"/>
      <c r="J70" s="19"/>
      <c r="K70" s="19"/>
      <c r="L70" s="19"/>
      <c r="M70" s="19"/>
    </row>
    <row r="71" spans="1:13" x14ac:dyDescent="0.45">
      <c r="A71" s="19"/>
      <c r="B71" s="580" t="s">
        <v>149</v>
      </c>
      <c r="C71" s="580"/>
      <c r="D71" s="580"/>
      <c r="E71" s="580"/>
      <c r="F71" s="580"/>
      <c r="G71" s="580"/>
      <c r="H71" s="580"/>
      <c r="I71" s="580"/>
      <c r="J71" s="580"/>
      <c r="K71" s="580"/>
      <c r="L71" s="19"/>
      <c r="M71" s="19"/>
    </row>
    <row r="72" spans="1:13" x14ac:dyDescent="0.45">
      <c r="A72" s="19"/>
      <c r="B72" s="19"/>
      <c r="C72" s="19"/>
      <c r="D72" s="19"/>
      <c r="E72" s="19"/>
      <c r="F72" s="19"/>
      <c r="G72" s="19"/>
      <c r="H72" s="19"/>
      <c r="I72" s="19"/>
      <c r="J72" s="19"/>
      <c r="K72" s="19"/>
      <c r="L72" s="19"/>
      <c r="M72" s="19"/>
    </row>
    <row r="73" spans="1:13" x14ac:dyDescent="0.45">
      <c r="A73" s="19"/>
      <c r="B73" s="581" t="s">
        <v>150</v>
      </c>
      <c r="C73" s="581"/>
      <c r="D73" s="581"/>
      <c r="E73" s="581" t="s">
        <v>151</v>
      </c>
      <c r="F73" s="581"/>
      <c r="G73" s="581"/>
      <c r="H73" s="581"/>
      <c r="I73" s="581"/>
      <c r="J73" s="581"/>
      <c r="K73" s="19"/>
      <c r="L73" s="19"/>
      <c r="M73" s="19"/>
    </row>
    <row r="74" spans="1:13" x14ac:dyDescent="0.45">
      <c r="A74" s="19"/>
      <c r="B74" s="581"/>
      <c r="C74" s="581"/>
      <c r="D74" s="581"/>
      <c r="E74" s="581"/>
      <c r="F74" s="581"/>
      <c r="G74" s="581"/>
      <c r="H74" s="581"/>
      <c r="I74" s="581"/>
      <c r="J74" s="581"/>
      <c r="K74" s="19"/>
      <c r="L74" s="19"/>
      <c r="M74" s="19"/>
    </row>
    <row r="75" spans="1:13" x14ac:dyDescent="0.45">
      <c r="A75" s="19"/>
      <c r="B75" s="581" t="s">
        <v>152</v>
      </c>
      <c r="C75" s="581"/>
      <c r="D75" s="581"/>
      <c r="E75" s="583" t="s">
        <v>153</v>
      </c>
      <c r="F75" s="583"/>
      <c r="G75" s="583"/>
      <c r="H75" s="583"/>
      <c r="I75" s="583"/>
      <c r="J75" s="583"/>
      <c r="K75" s="19"/>
      <c r="L75" s="19"/>
      <c r="M75" s="19"/>
    </row>
    <row r="76" spans="1:13" x14ac:dyDescent="0.45">
      <c r="A76" s="19"/>
      <c r="B76" s="581"/>
      <c r="C76" s="581"/>
      <c r="D76" s="581"/>
      <c r="E76" s="583" t="s">
        <v>154</v>
      </c>
      <c r="F76" s="583"/>
      <c r="G76" s="583"/>
      <c r="H76" s="583"/>
      <c r="I76" s="583"/>
      <c r="J76" s="583"/>
      <c r="K76" s="19"/>
      <c r="L76" s="19"/>
      <c r="M76" s="19"/>
    </row>
    <row r="77" spans="1:13" x14ac:dyDescent="0.45">
      <c r="A77" s="19"/>
      <c r="B77" s="581"/>
      <c r="C77" s="581"/>
      <c r="D77" s="581"/>
      <c r="E77" s="583" t="s">
        <v>155</v>
      </c>
      <c r="F77" s="583"/>
      <c r="G77" s="583"/>
      <c r="H77" s="583"/>
      <c r="I77" s="583"/>
      <c r="J77" s="583"/>
      <c r="K77" s="19"/>
      <c r="L77" s="19"/>
      <c r="M77" s="19"/>
    </row>
    <row r="78" spans="1:13" x14ac:dyDescent="0.45">
      <c r="A78" s="19"/>
      <c r="B78" s="581"/>
      <c r="C78" s="581"/>
      <c r="D78" s="581"/>
      <c r="E78" s="583" t="s">
        <v>156</v>
      </c>
      <c r="F78" s="583"/>
      <c r="G78" s="583"/>
      <c r="H78" s="583"/>
      <c r="I78" s="583"/>
      <c r="J78" s="583"/>
      <c r="K78" s="19"/>
      <c r="L78" s="19"/>
      <c r="M78" s="19"/>
    </row>
    <row r="79" spans="1:13" x14ac:dyDescent="0.45">
      <c r="A79" s="19"/>
      <c r="B79" s="581"/>
      <c r="C79" s="581"/>
      <c r="D79" s="581"/>
      <c r="E79" s="583" t="s">
        <v>157</v>
      </c>
      <c r="F79" s="583"/>
      <c r="G79" s="583"/>
      <c r="H79" s="583"/>
      <c r="I79" s="583"/>
      <c r="J79" s="583"/>
      <c r="K79" s="19"/>
      <c r="L79" s="19"/>
      <c r="M79" s="19"/>
    </row>
    <row r="80" spans="1:13" ht="20.25" customHeight="1" x14ac:dyDescent="0.45">
      <c r="A80" s="19"/>
      <c r="B80" s="581"/>
      <c r="C80" s="581"/>
      <c r="D80" s="581"/>
      <c r="E80" s="583" t="s">
        <v>158</v>
      </c>
      <c r="F80" s="583"/>
      <c r="G80" s="583"/>
      <c r="H80" s="583"/>
      <c r="I80" s="583"/>
      <c r="J80" s="583"/>
      <c r="K80" s="19"/>
      <c r="L80" s="19"/>
      <c r="M80" s="19"/>
    </row>
    <row r="81" spans="1:13" x14ac:dyDescent="0.45">
      <c r="A81" s="19"/>
      <c r="B81" s="581"/>
      <c r="C81" s="581"/>
      <c r="D81" s="581"/>
      <c r="E81" s="583" t="s">
        <v>159</v>
      </c>
      <c r="F81" s="583"/>
      <c r="G81" s="583"/>
      <c r="H81" s="583"/>
      <c r="I81" s="583"/>
      <c r="J81" s="583"/>
      <c r="K81" s="19"/>
      <c r="L81" s="19"/>
      <c r="M81" s="19"/>
    </row>
    <row r="82" spans="1:13" x14ac:dyDescent="0.45">
      <c r="A82" s="19"/>
      <c r="B82" s="581" t="s">
        <v>160</v>
      </c>
      <c r="C82" s="581"/>
      <c r="D82" s="581"/>
      <c r="E82" s="583" t="s">
        <v>161</v>
      </c>
      <c r="F82" s="583"/>
      <c r="G82" s="583"/>
      <c r="H82" s="583"/>
      <c r="I82" s="583"/>
      <c r="J82" s="583"/>
      <c r="K82" s="19"/>
      <c r="L82" s="19"/>
      <c r="M82" s="19"/>
    </row>
    <row r="83" spans="1:13" x14ac:dyDescent="0.45">
      <c r="A83" s="19"/>
      <c r="B83" s="581"/>
      <c r="C83" s="581"/>
      <c r="D83" s="581"/>
      <c r="E83" s="583" t="s">
        <v>162</v>
      </c>
      <c r="F83" s="583"/>
      <c r="G83" s="583"/>
      <c r="H83" s="583"/>
      <c r="I83" s="583"/>
      <c r="J83" s="583"/>
      <c r="K83" s="19"/>
      <c r="L83" s="19"/>
      <c r="M83" s="19"/>
    </row>
    <row r="84" spans="1:13" ht="33.75" customHeight="1" x14ac:dyDescent="0.45">
      <c r="A84" s="19"/>
      <c r="B84" s="581" t="s">
        <v>163</v>
      </c>
      <c r="C84" s="581"/>
      <c r="D84" s="581"/>
      <c r="E84" s="583" t="s">
        <v>164</v>
      </c>
      <c r="F84" s="583"/>
      <c r="G84" s="583"/>
      <c r="H84" s="583"/>
      <c r="I84" s="583"/>
      <c r="J84" s="583"/>
      <c r="K84" s="19"/>
      <c r="L84" s="19"/>
      <c r="M84" s="19"/>
    </row>
    <row r="85" spans="1:13" x14ac:dyDescent="0.45">
      <c r="A85" s="19"/>
      <c r="B85" s="581" t="s">
        <v>165</v>
      </c>
      <c r="C85" s="581"/>
      <c r="D85" s="581"/>
      <c r="E85" s="583" t="s">
        <v>166</v>
      </c>
      <c r="F85" s="583"/>
      <c r="G85" s="583"/>
      <c r="H85" s="583"/>
      <c r="I85" s="583"/>
      <c r="J85" s="583"/>
      <c r="K85" s="19"/>
      <c r="L85" s="19"/>
      <c r="M85" s="19"/>
    </row>
    <row r="86" spans="1:13" x14ac:dyDescent="0.45">
      <c r="A86" s="19"/>
      <c r="B86" s="581" t="s">
        <v>167</v>
      </c>
      <c r="C86" s="581"/>
      <c r="D86" s="581"/>
      <c r="E86" s="583" t="s">
        <v>168</v>
      </c>
      <c r="F86" s="583"/>
      <c r="G86" s="583"/>
      <c r="H86" s="583"/>
      <c r="I86" s="583"/>
      <c r="J86" s="583"/>
      <c r="K86" s="19"/>
      <c r="L86" s="19"/>
      <c r="M86" s="19"/>
    </row>
    <row r="87" spans="1:13" x14ac:dyDescent="0.45">
      <c r="A87" s="19"/>
      <c r="B87" s="581"/>
      <c r="C87" s="581"/>
      <c r="D87" s="581"/>
      <c r="E87" s="583" t="s">
        <v>169</v>
      </c>
      <c r="F87" s="583"/>
      <c r="G87" s="583"/>
      <c r="H87" s="583"/>
      <c r="I87" s="583"/>
      <c r="J87" s="583"/>
      <c r="K87" s="19"/>
      <c r="L87" s="19"/>
      <c r="M87" s="19"/>
    </row>
    <row r="88" spans="1:13" x14ac:dyDescent="0.45">
      <c r="A88" s="19"/>
      <c r="B88" s="19"/>
      <c r="C88" s="19"/>
      <c r="D88" s="19"/>
      <c r="E88" s="19"/>
      <c r="F88" s="19"/>
      <c r="G88" s="19"/>
      <c r="H88" s="19"/>
      <c r="I88" s="19"/>
      <c r="J88" s="19"/>
      <c r="K88" s="19"/>
      <c r="L88" s="19"/>
      <c r="M88" s="19"/>
    </row>
    <row r="89" spans="1:13" x14ac:dyDescent="0.45">
      <c r="A89" s="19"/>
      <c r="B89" s="580" t="s">
        <v>148</v>
      </c>
      <c r="C89" s="580"/>
      <c r="D89" s="580"/>
      <c r="E89" s="580"/>
      <c r="F89" s="580"/>
      <c r="G89" s="580"/>
      <c r="H89" s="580"/>
      <c r="I89" s="580"/>
      <c r="J89" s="580"/>
      <c r="K89" s="580"/>
      <c r="L89" s="19"/>
      <c r="M89" s="19"/>
    </row>
    <row r="90" spans="1:13" x14ac:dyDescent="0.45">
      <c r="A90" s="19"/>
      <c r="B90" s="19"/>
      <c r="C90" s="19"/>
      <c r="D90" s="19"/>
      <c r="E90" s="19"/>
      <c r="F90" s="19"/>
      <c r="G90" s="19"/>
      <c r="H90" s="19"/>
      <c r="I90" s="19"/>
      <c r="J90" s="19"/>
      <c r="K90" s="19"/>
      <c r="L90" s="19"/>
      <c r="M90" s="19"/>
    </row>
    <row r="91" spans="1:13" x14ac:dyDescent="0.45">
      <c r="A91" s="19"/>
      <c r="B91" s="580" t="s">
        <v>170</v>
      </c>
      <c r="C91" s="580"/>
      <c r="D91" s="580"/>
      <c r="E91" s="580"/>
      <c r="F91" s="580"/>
      <c r="G91" s="580"/>
      <c r="H91" s="580"/>
      <c r="I91" s="580"/>
      <c r="J91" s="580"/>
      <c r="K91" s="580"/>
      <c r="L91" s="19"/>
      <c r="M91" s="19"/>
    </row>
    <row r="92" spans="1:13" x14ac:dyDescent="0.45">
      <c r="A92" s="19"/>
      <c r="B92" s="19" t="s">
        <v>116</v>
      </c>
      <c r="C92" s="19"/>
      <c r="D92" s="19"/>
      <c r="E92" s="19"/>
      <c r="F92" s="19"/>
      <c r="G92" s="19"/>
      <c r="H92" s="19"/>
      <c r="I92" s="19"/>
      <c r="J92" s="19"/>
      <c r="K92" s="19"/>
      <c r="L92" s="19"/>
      <c r="M92" s="19"/>
    </row>
    <row r="93" spans="1:13" x14ac:dyDescent="0.45">
      <c r="A93" s="19"/>
      <c r="B93" s="174"/>
      <c r="C93" s="174" t="s">
        <v>120</v>
      </c>
      <c r="D93" s="174" t="s">
        <v>119</v>
      </c>
      <c r="E93" s="174" t="s">
        <v>118</v>
      </c>
      <c r="F93" s="174" t="s">
        <v>117</v>
      </c>
      <c r="G93" s="174" t="s">
        <v>171</v>
      </c>
      <c r="H93" s="19"/>
      <c r="I93" s="19"/>
      <c r="J93" s="19"/>
      <c r="K93" s="19"/>
      <c r="L93" s="19"/>
      <c r="M93" s="19"/>
    </row>
    <row r="94" spans="1:13" ht="28.15" x14ac:dyDescent="0.45">
      <c r="A94" s="19"/>
      <c r="B94" s="178" t="s">
        <v>107</v>
      </c>
      <c r="C94" s="174">
        <v>22068</v>
      </c>
      <c r="D94" s="174">
        <v>23330</v>
      </c>
      <c r="E94" s="174">
        <v>25144</v>
      </c>
      <c r="F94" s="174">
        <v>27393</v>
      </c>
      <c r="G94" s="174">
        <v>28149</v>
      </c>
      <c r="H94" s="19"/>
      <c r="I94" s="19"/>
      <c r="J94" s="19"/>
      <c r="K94" s="19"/>
      <c r="L94" s="19"/>
      <c r="M94" s="19"/>
    </row>
    <row r="95" spans="1:13" ht="28.15" x14ac:dyDescent="0.45">
      <c r="A95" s="19"/>
      <c r="B95" s="178" t="s">
        <v>108</v>
      </c>
      <c r="C95" s="174">
        <v>642</v>
      </c>
      <c r="D95" s="174">
        <v>618</v>
      </c>
      <c r="E95" s="174">
        <v>787</v>
      </c>
      <c r="F95" s="174">
        <v>862</v>
      </c>
      <c r="G95" s="174">
        <v>889</v>
      </c>
      <c r="H95" s="19"/>
      <c r="I95" s="19"/>
      <c r="J95" s="19"/>
      <c r="K95" s="19"/>
      <c r="L95" s="19"/>
      <c r="M95" s="19"/>
    </row>
    <row r="96" spans="1:13" x14ac:dyDescent="0.45">
      <c r="A96" s="19"/>
      <c r="B96" s="178" t="s">
        <v>109</v>
      </c>
      <c r="C96" s="174">
        <v>53</v>
      </c>
      <c r="D96" s="174">
        <v>45</v>
      </c>
      <c r="E96" s="174">
        <v>71</v>
      </c>
      <c r="F96" s="174">
        <v>84</v>
      </c>
      <c r="G96" s="174">
        <v>91</v>
      </c>
      <c r="H96" s="19"/>
      <c r="I96" s="19"/>
      <c r="J96" s="19"/>
      <c r="K96" s="19"/>
      <c r="L96" s="19"/>
      <c r="M96" s="19"/>
    </row>
    <row r="97" spans="1:13" x14ac:dyDescent="0.45">
      <c r="A97" s="19"/>
      <c r="B97" s="178" t="s">
        <v>110</v>
      </c>
      <c r="C97" s="174">
        <v>150</v>
      </c>
      <c r="D97" s="174">
        <v>163</v>
      </c>
      <c r="E97" s="174">
        <v>181</v>
      </c>
      <c r="F97" s="174">
        <v>197</v>
      </c>
      <c r="G97" s="174">
        <v>209</v>
      </c>
      <c r="H97" s="19"/>
      <c r="I97" s="19"/>
      <c r="J97" s="19"/>
      <c r="K97" s="19"/>
      <c r="L97" s="19"/>
      <c r="M97" s="19"/>
    </row>
    <row r="98" spans="1:13" x14ac:dyDescent="0.45">
      <c r="A98" s="19"/>
      <c r="B98" s="19"/>
      <c r="C98" s="19"/>
      <c r="D98" s="19"/>
      <c r="E98" s="19"/>
      <c r="F98" s="19"/>
      <c r="G98" s="19"/>
      <c r="H98" s="19"/>
      <c r="I98" s="19"/>
      <c r="J98" s="19"/>
      <c r="K98" s="19"/>
      <c r="L98" s="19"/>
      <c r="M98" s="19"/>
    </row>
    <row r="99" spans="1:13" x14ac:dyDescent="0.45">
      <c r="A99" s="19"/>
      <c r="B99" s="590" t="s">
        <v>111</v>
      </c>
      <c r="C99" s="590"/>
      <c r="D99" s="590"/>
      <c r="E99" s="590"/>
      <c r="F99" s="590"/>
      <c r="G99" s="590"/>
      <c r="H99" s="590"/>
      <c r="I99" s="590"/>
      <c r="J99" s="590"/>
      <c r="K99" s="590"/>
      <c r="L99" s="19"/>
      <c r="M99" s="19"/>
    </row>
    <row r="100" spans="1:13" x14ac:dyDescent="0.45">
      <c r="A100" s="19"/>
      <c r="B100" s="19"/>
      <c r="C100" s="19"/>
      <c r="D100" s="19"/>
      <c r="E100" s="19"/>
      <c r="F100" s="19"/>
      <c r="G100" s="19"/>
      <c r="H100" s="19"/>
      <c r="I100" s="19"/>
      <c r="J100" s="19"/>
      <c r="K100" s="19"/>
      <c r="L100" s="19"/>
      <c r="M100" s="19"/>
    </row>
    <row r="101" spans="1:13" x14ac:dyDescent="0.45">
      <c r="A101" s="19"/>
      <c r="B101" s="590" t="s">
        <v>172</v>
      </c>
      <c r="C101" s="590"/>
      <c r="D101" s="590"/>
      <c r="E101" s="590"/>
      <c r="F101" s="590"/>
      <c r="G101" s="590"/>
      <c r="H101" s="590"/>
      <c r="I101" s="590"/>
      <c r="J101" s="590"/>
      <c r="K101" s="590"/>
      <c r="L101" s="19"/>
      <c r="M101" s="19"/>
    </row>
    <row r="102" spans="1:13" x14ac:dyDescent="0.45">
      <c r="A102" s="19"/>
      <c r="B102" s="19"/>
      <c r="C102" s="19"/>
      <c r="D102" s="19"/>
      <c r="E102" s="19"/>
      <c r="F102" s="19"/>
      <c r="G102" s="19"/>
      <c r="H102" s="19"/>
      <c r="I102" s="19"/>
      <c r="J102" s="19"/>
      <c r="K102" s="19"/>
      <c r="L102" s="19"/>
      <c r="M102" s="19"/>
    </row>
    <row r="103" spans="1:13" ht="27.75" x14ac:dyDescent="0.45">
      <c r="A103" s="19"/>
      <c r="B103" s="174"/>
      <c r="C103" s="174"/>
      <c r="D103" s="177" t="s">
        <v>107</v>
      </c>
      <c r="E103" s="177" t="s">
        <v>108</v>
      </c>
      <c r="F103" s="177" t="s">
        <v>109</v>
      </c>
      <c r="G103" s="177" t="s">
        <v>110</v>
      </c>
      <c r="H103" s="19"/>
      <c r="I103" s="19"/>
      <c r="J103" s="19"/>
      <c r="K103" s="19"/>
      <c r="L103" s="19"/>
      <c r="M103" s="19"/>
    </row>
    <row r="104" spans="1:13" x14ac:dyDescent="0.45">
      <c r="A104" s="19"/>
      <c r="B104" s="581" t="s">
        <v>173</v>
      </c>
      <c r="C104" s="175">
        <v>2022</v>
      </c>
      <c r="D104" s="175">
        <v>42884</v>
      </c>
      <c r="E104" s="175">
        <v>1574</v>
      </c>
      <c r="F104" s="175">
        <v>142</v>
      </c>
      <c r="G104" s="175">
        <v>354</v>
      </c>
      <c r="H104" s="19"/>
      <c r="I104" s="19"/>
      <c r="J104" s="19"/>
      <c r="K104" s="19"/>
      <c r="L104" s="19"/>
      <c r="M104" s="19"/>
    </row>
    <row r="105" spans="1:13" x14ac:dyDescent="0.45">
      <c r="A105" s="19"/>
      <c r="B105" s="581"/>
      <c r="C105" s="175">
        <v>2021</v>
      </c>
      <c r="D105" s="175">
        <v>47746</v>
      </c>
      <c r="E105" s="175">
        <v>1753</v>
      </c>
      <c r="F105" s="175">
        <v>157</v>
      </c>
      <c r="G105" s="175">
        <v>383</v>
      </c>
      <c r="H105" s="19"/>
      <c r="I105" s="19"/>
      <c r="J105" s="19"/>
      <c r="K105" s="19"/>
      <c r="L105" s="19"/>
      <c r="M105" s="19"/>
    </row>
    <row r="106" spans="1:13" x14ac:dyDescent="0.45">
      <c r="A106" s="19"/>
      <c r="B106" s="581"/>
      <c r="C106" s="175">
        <v>2020</v>
      </c>
      <c r="D106" s="175">
        <v>43547</v>
      </c>
      <c r="E106" s="175">
        <v>1645</v>
      </c>
      <c r="F106" s="175">
        <v>128</v>
      </c>
      <c r="G106" s="175">
        <v>372</v>
      </c>
      <c r="H106" s="19"/>
      <c r="I106" s="19"/>
      <c r="J106" s="19"/>
      <c r="K106" s="19"/>
      <c r="L106" s="19"/>
      <c r="M106" s="19"/>
    </row>
    <row r="107" spans="1:13" x14ac:dyDescent="0.45">
      <c r="A107" s="19"/>
      <c r="B107" s="581"/>
      <c r="C107" s="175">
        <v>2019</v>
      </c>
      <c r="D107" s="175">
        <v>38281</v>
      </c>
      <c r="E107" s="175">
        <v>1374</v>
      </c>
      <c r="F107" s="175">
        <v>112</v>
      </c>
      <c r="G107" s="175">
        <v>288</v>
      </c>
      <c r="H107" s="19"/>
      <c r="I107" s="19"/>
      <c r="J107" s="19"/>
      <c r="K107" s="19"/>
      <c r="L107" s="19"/>
      <c r="M107" s="19"/>
    </row>
    <row r="108" spans="1:13" x14ac:dyDescent="0.45">
      <c r="A108" s="19"/>
      <c r="B108" s="581"/>
      <c r="C108" s="175">
        <v>2018</v>
      </c>
      <c r="D108" s="175">
        <v>39574</v>
      </c>
      <c r="E108" s="175">
        <v>1501</v>
      </c>
      <c r="F108" s="175">
        <v>120</v>
      </c>
      <c r="G108" s="175">
        <v>333</v>
      </c>
      <c r="H108" s="19"/>
      <c r="I108" s="19"/>
      <c r="J108" s="19"/>
      <c r="K108" s="19"/>
      <c r="L108" s="19"/>
      <c r="M108" s="19"/>
    </row>
    <row r="109" spans="1:13" x14ac:dyDescent="0.45">
      <c r="A109" s="19"/>
      <c r="B109" s="19"/>
      <c r="C109" s="19"/>
      <c r="D109" s="19"/>
      <c r="E109" s="19"/>
      <c r="F109" s="19"/>
      <c r="G109" s="19"/>
      <c r="H109" s="19"/>
      <c r="I109" s="19"/>
      <c r="J109" s="19"/>
      <c r="K109" s="19"/>
      <c r="L109" s="19"/>
      <c r="M109" s="19"/>
    </row>
    <row r="110" spans="1:13" x14ac:dyDescent="0.45">
      <c r="A110" s="19"/>
      <c r="B110" s="590" t="s">
        <v>111</v>
      </c>
      <c r="C110" s="590"/>
      <c r="D110" s="590"/>
      <c r="E110" s="590"/>
      <c r="F110" s="590"/>
      <c r="G110" s="590"/>
      <c r="H110" s="590"/>
      <c r="I110" s="590"/>
      <c r="J110" s="590"/>
      <c r="K110" s="590"/>
      <c r="L110" s="19"/>
      <c r="M110" s="19"/>
    </row>
    <row r="111" spans="1:13" x14ac:dyDescent="0.45">
      <c r="A111" s="19"/>
      <c r="B111" s="19"/>
      <c r="C111" s="19"/>
      <c r="D111" s="19"/>
      <c r="E111" s="19"/>
      <c r="F111" s="19"/>
      <c r="G111" s="19"/>
      <c r="H111" s="19"/>
      <c r="I111" s="19"/>
      <c r="J111" s="19"/>
      <c r="K111" s="19"/>
      <c r="L111" s="19"/>
      <c r="M111" s="19"/>
    </row>
    <row r="112" spans="1:13" x14ac:dyDescent="0.45">
      <c r="A112" s="19"/>
      <c r="B112" s="590" t="s">
        <v>174</v>
      </c>
      <c r="C112" s="590"/>
      <c r="D112" s="590"/>
      <c r="E112" s="590"/>
      <c r="F112" s="590"/>
      <c r="G112" s="590"/>
      <c r="H112" s="590"/>
      <c r="I112" s="590"/>
      <c r="J112" s="590"/>
      <c r="K112" s="590"/>
      <c r="L112" s="19"/>
      <c r="M112" s="19"/>
    </row>
    <row r="113" spans="1:13" x14ac:dyDescent="0.45">
      <c r="A113" s="19"/>
      <c r="B113" s="19"/>
      <c r="C113" s="19"/>
      <c r="D113" s="19"/>
      <c r="E113" s="19"/>
      <c r="F113" s="19"/>
      <c r="G113" s="19"/>
      <c r="H113" s="19"/>
      <c r="I113" s="19"/>
      <c r="J113" s="19"/>
      <c r="K113" s="19"/>
      <c r="L113" s="19"/>
      <c r="M113" s="19"/>
    </row>
    <row r="114" spans="1:13" ht="27.75" x14ac:dyDescent="0.45">
      <c r="A114" s="19"/>
      <c r="B114" s="19"/>
      <c r="C114" s="157"/>
      <c r="D114" s="177" t="s">
        <v>107</v>
      </c>
      <c r="E114" s="177" t="s">
        <v>108</v>
      </c>
      <c r="F114" s="177" t="s">
        <v>109</v>
      </c>
      <c r="G114" s="177" t="s">
        <v>110</v>
      </c>
      <c r="H114" s="19"/>
      <c r="I114" s="19"/>
      <c r="J114" s="19"/>
      <c r="K114" s="19"/>
      <c r="L114" s="19"/>
      <c r="M114" s="19"/>
    </row>
    <row r="115" spans="1:13" x14ac:dyDescent="0.45">
      <c r="A115" s="19"/>
      <c r="B115" s="590" t="s">
        <v>175</v>
      </c>
      <c r="C115" s="157">
        <v>2022</v>
      </c>
      <c r="D115" s="157">
        <v>179296</v>
      </c>
      <c r="E115" s="157">
        <v>4556</v>
      </c>
      <c r="F115" s="157">
        <v>365</v>
      </c>
      <c r="G115" s="157">
        <v>615</v>
      </c>
      <c r="H115" s="19"/>
      <c r="I115" s="19"/>
      <c r="J115" s="19"/>
      <c r="K115" s="19"/>
      <c r="L115" s="19"/>
      <c r="M115" s="19"/>
    </row>
    <row r="116" spans="1:13" x14ac:dyDescent="0.45">
      <c r="A116" s="19"/>
      <c r="B116" s="590"/>
      <c r="C116" s="157">
        <v>2021</v>
      </c>
      <c r="D116" s="157">
        <v>109601</v>
      </c>
      <c r="E116" s="157">
        <v>2831</v>
      </c>
      <c r="F116" s="157">
        <v>257</v>
      </c>
      <c r="G116" s="157">
        <v>531</v>
      </c>
      <c r="H116" s="19"/>
      <c r="I116" s="19"/>
      <c r="J116" s="19"/>
      <c r="K116" s="19"/>
      <c r="L116" s="19"/>
      <c r="M116" s="19"/>
    </row>
    <row r="117" spans="1:13" x14ac:dyDescent="0.45">
      <c r="A117" s="19"/>
      <c r="B117" s="590"/>
      <c r="C117" s="157">
        <v>2020</v>
      </c>
      <c r="D117" s="157">
        <v>113691</v>
      </c>
      <c r="E117" s="157">
        <v>2635</v>
      </c>
      <c r="F117" s="157">
        <v>226</v>
      </c>
      <c r="G117" s="157">
        <v>428</v>
      </c>
      <c r="H117" s="19"/>
      <c r="I117" s="19"/>
      <c r="J117" s="19"/>
      <c r="K117" s="19"/>
      <c r="L117" s="19"/>
      <c r="M117" s="19"/>
    </row>
    <row r="118" spans="1:13" x14ac:dyDescent="0.45">
      <c r="A118" s="19"/>
      <c r="B118" s="590"/>
      <c r="C118" s="157">
        <v>2019</v>
      </c>
      <c r="D118" s="157">
        <v>113232</v>
      </c>
      <c r="E118" s="157">
        <v>2644</v>
      </c>
      <c r="F118" s="157">
        <v>215</v>
      </c>
      <c r="G118" s="157">
        <v>438</v>
      </c>
      <c r="H118" s="19"/>
      <c r="I118" s="19"/>
      <c r="J118" s="19"/>
      <c r="K118" s="19"/>
      <c r="L118" s="19"/>
      <c r="M118" s="19"/>
    </row>
    <row r="119" spans="1:13" x14ac:dyDescent="0.45">
      <c r="A119" s="19"/>
      <c r="B119" s="590"/>
      <c r="C119" s="157">
        <v>2018</v>
      </c>
      <c r="D119" s="157">
        <v>105090</v>
      </c>
      <c r="E119" s="157">
        <v>2826</v>
      </c>
      <c r="F119" s="157">
        <v>240</v>
      </c>
      <c r="G119" s="157">
        <v>536</v>
      </c>
      <c r="H119" s="19"/>
      <c r="I119" s="19"/>
      <c r="J119" s="19"/>
      <c r="K119" s="19"/>
      <c r="L119" s="19"/>
      <c r="M119" s="19"/>
    </row>
    <row r="120" spans="1:13" x14ac:dyDescent="0.45">
      <c r="A120" s="19"/>
      <c r="B120" s="19"/>
      <c r="C120" s="19"/>
      <c r="D120" s="19"/>
      <c r="E120" s="19"/>
      <c r="F120" s="19"/>
      <c r="G120" s="19"/>
      <c r="H120" s="19"/>
      <c r="I120" s="19"/>
      <c r="J120" s="19"/>
      <c r="K120" s="19"/>
      <c r="L120" s="19"/>
      <c r="M120" s="19"/>
    </row>
    <row r="121" spans="1:13" x14ac:dyDescent="0.45">
      <c r="A121" s="19"/>
      <c r="B121" s="19" t="s">
        <v>111</v>
      </c>
      <c r="C121" s="19"/>
      <c r="D121" s="19"/>
      <c r="E121" s="19"/>
      <c r="F121" s="19"/>
      <c r="G121" s="19"/>
      <c r="H121" s="19"/>
      <c r="I121" s="19"/>
      <c r="J121" s="19"/>
      <c r="K121" s="19"/>
      <c r="L121" s="19"/>
      <c r="M121" s="19"/>
    </row>
    <row r="122" spans="1:13" x14ac:dyDescent="0.45">
      <c r="A122" s="19"/>
      <c r="B122" s="19"/>
      <c r="C122" s="19"/>
      <c r="D122" s="19"/>
      <c r="E122" s="19"/>
      <c r="F122" s="19"/>
      <c r="G122" s="19"/>
      <c r="H122" s="19"/>
      <c r="I122" s="19"/>
      <c r="J122" s="19"/>
      <c r="K122" s="19"/>
      <c r="L122" s="19"/>
      <c r="M122" s="19"/>
    </row>
    <row r="123" spans="1:13" x14ac:dyDescent="0.45">
      <c r="A123" s="19"/>
      <c r="B123" s="580" t="s">
        <v>176</v>
      </c>
      <c r="C123" s="580"/>
      <c r="D123" s="580"/>
      <c r="E123" s="580"/>
      <c r="F123" s="580"/>
      <c r="G123" s="580"/>
      <c r="H123" s="580"/>
      <c r="I123" s="580"/>
      <c r="J123" s="580"/>
      <c r="K123" s="580"/>
      <c r="L123" s="19"/>
      <c r="M123" s="19"/>
    </row>
    <row r="124" spans="1:13" x14ac:dyDescent="0.45">
      <c r="A124" s="19"/>
      <c r="B124" s="19" t="s">
        <v>116</v>
      </c>
      <c r="C124" s="19"/>
      <c r="D124" s="19"/>
      <c r="E124" s="19"/>
      <c r="F124" s="19"/>
      <c r="G124" s="19"/>
      <c r="H124" s="19"/>
      <c r="I124" s="19"/>
      <c r="J124" s="19"/>
      <c r="K124" s="19"/>
      <c r="L124" s="19"/>
      <c r="M124" s="19"/>
    </row>
    <row r="125" spans="1:13" ht="28.15" x14ac:dyDescent="0.45">
      <c r="A125" s="19"/>
      <c r="B125" s="174" t="s">
        <v>116</v>
      </c>
      <c r="C125" s="174"/>
      <c r="D125" s="176" t="s">
        <v>107</v>
      </c>
      <c r="E125" s="176" t="s">
        <v>108</v>
      </c>
      <c r="F125" s="176" t="s">
        <v>109</v>
      </c>
      <c r="G125" s="176" t="s">
        <v>110</v>
      </c>
      <c r="H125" s="19"/>
      <c r="I125" s="19"/>
      <c r="J125" s="19"/>
      <c r="K125" s="19"/>
      <c r="L125" s="19"/>
      <c r="M125" s="19"/>
    </row>
    <row r="126" spans="1:13" x14ac:dyDescent="0.45">
      <c r="A126" s="19"/>
      <c r="B126" s="581" t="s">
        <v>177</v>
      </c>
      <c r="C126" s="157" t="s">
        <v>120</v>
      </c>
      <c r="D126" s="157">
        <v>107199</v>
      </c>
      <c r="E126" s="157">
        <v>3838</v>
      </c>
      <c r="F126" s="157">
        <v>389</v>
      </c>
      <c r="G126" s="157">
        <v>783</v>
      </c>
      <c r="H126" s="19"/>
      <c r="I126" s="19"/>
      <c r="J126" s="19"/>
      <c r="K126" s="19"/>
      <c r="L126" s="19"/>
      <c r="M126" s="19"/>
    </row>
    <row r="127" spans="1:13" x14ac:dyDescent="0.45">
      <c r="A127" s="19"/>
      <c r="B127" s="581"/>
      <c r="C127" s="157" t="s">
        <v>119</v>
      </c>
      <c r="D127" s="157">
        <v>89948</v>
      </c>
      <c r="E127" s="157">
        <v>3470</v>
      </c>
      <c r="F127" s="157">
        <v>349</v>
      </c>
      <c r="G127" s="157">
        <v>776</v>
      </c>
      <c r="H127" s="19"/>
      <c r="I127" s="19"/>
      <c r="J127" s="19"/>
      <c r="K127" s="19"/>
      <c r="L127" s="19"/>
      <c r="M127" s="19"/>
    </row>
    <row r="128" spans="1:13" x14ac:dyDescent="0.45">
      <c r="A128" s="19"/>
      <c r="B128" s="581"/>
      <c r="C128" s="157" t="s">
        <v>118</v>
      </c>
      <c r="D128" s="157">
        <v>93698</v>
      </c>
      <c r="E128" s="157">
        <v>3470</v>
      </c>
      <c r="F128" s="157">
        <v>328</v>
      </c>
      <c r="G128" s="157">
        <v>700</v>
      </c>
      <c r="H128" s="19"/>
      <c r="I128" s="19"/>
      <c r="J128" s="19"/>
      <c r="K128" s="19"/>
      <c r="L128" s="19"/>
      <c r="M128" s="19"/>
    </row>
    <row r="129" spans="1:13" x14ac:dyDescent="0.45">
      <c r="A129" s="19"/>
      <c r="B129" s="581"/>
      <c r="C129" s="157" t="s">
        <v>117</v>
      </c>
      <c r="D129" s="157">
        <v>102438</v>
      </c>
      <c r="E129" s="157">
        <v>4005</v>
      </c>
      <c r="F129" s="157">
        <v>445</v>
      </c>
      <c r="G129" s="157">
        <v>858</v>
      </c>
      <c r="H129" s="19"/>
      <c r="I129" s="19"/>
      <c r="J129" s="19"/>
      <c r="K129" s="19"/>
      <c r="L129" s="19"/>
      <c r="M129" s="19"/>
    </row>
    <row r="130" spans="1:13" x14ac:dyDescent="0.45">
      <c r="A130" s="19"/>
      <c r="B130" s="581"/>
      <c r="C130" s="157" t="s">
        <v>171</v>
      </c>
      <c r="D130" s="157">
        <v>108382</v>
      </c>
      <c r="E130" s="157">
        <v>4336</v>
      </c>
      <c r="F130" s="157">
        <v>461</v>
      </c>
      <c r="G130" s="157">
        <v>1062</v>
      </c>
      <c r="H130" s="19"/>
      <c r="I130" s="19"/>
      <c r="J130" s="19"/>
      <c r="K130" s="19"/>
      <c r="L130" s="19"/>
      <c r="M130" s="19"/>
    </row>
    <row r="131" spans="1:13" x14ac:dyDescent="0.45">
      <c r="A131" s="19"/>
      <c r="B131" s="19"/>
      <c r="C131" s="19"/>
      <c r="D131" s="19"/>
      <c r="E131" s="19"/>
      <c r="F131" s="19"/>
      <c r="G131" s="19"/>
      <c r="H131" s="19"/>
      <c r="I131" s="19"/>
      <c r="J131" s="19"/>
      <c r="K131" s="19"/>
      <c r="L131" s="19"/>
      <c r="M131" s="19"/>
    </row>
    <row r="132" spans="1:13" x14ac:dyDescent="0.45">
      <c r="A132" s="19"/>
      <c r="B132" s="580" t="s">
        <v>111</v>
      </c>
      <c r="C132" s="580"/>
      <c r="D132" s="580"/>
      <c r="E132" s="580"/>
      <c r="F132" s="580"/>
      <c r="G132" s="580"/>
      <c r="H132" s="580"/>
      <c r="I132" s="580"/>
      <c r="J132" s="580"/>
      <c r="K132" s="580"/>
      <c r="L132" s="19" t="s">
        <v>178</v>
      </c>
      <c r="M132" s="19"/>
    </row>
    <row r="133" spans="1:13" x14ac:dyDescent="0.45">
      <c r="A133" s="19"/>
      <c r="B133" s="19"/>
      <c r="C133" s="19"/>
      <c r="D133" s="19"/>
      <c r="E133" s="19"/>
      <c r="F133" s="19"/>
      <c r="G133" s="19"/>
      <c r="H133" s="19"/>
      <c r="I133" s="19"/>
      <c r="J133" s="19"/>
      <c r="K133" s="19"/>
      <c r="L133" s="19"/>
      <c r="M133" s="19"/>
    </row>
    <row r="134" spans="1:13" x14ac:dyDescent="0.45">
      <c r="A134" s="19"/>
      <c r="B134" s="580" t="s">
        <v>179</v>
      </c>
      <c r="C134" s="580"/>
      <c r="D134" s="580"/>
      <c r="E134" s="580"/>
      <c r="F134" s="580"/>
      <c r="G134" s="580"/>
      <c r="H134" s="580"/>
      <c r="I134" s="580"/>
      <c r="J134" s="580"/>
      <c r="K134" s="580"/>
      <c r="L134" s="19"/>
      <c r="M134" s="19"/>
    </row>
    <row r="135" spans="1:13" x14ac:dyDescent="0.45">
      <c r="A135" s="19"/>
      <c r="B135" s="19" t="s">
        <v>116</v>
      </c>
      <c r="C135" s="19"/>
      <c r="D135" s="19"/>
      <c r="E135" s="19"/>
      <c r="F135" s="19"/>
      <c r="G135" s="19"/>
      <c r="H135" s="19"/>
      <c r="I135" s="19"/>
      <c r="J135" s="19"/>
      <c r="K135" s="19"/>
      <c r="L135" s="19"/>
      <c r="M135" s="19"/>
    </row>
    <row r="136" spans="1:13" ht="27.75" x14ac:dyDescent="0.45">
      <c r="A136" s="19"/>
      <c r="B136" s="157"/>
      <c r="C136" s="157"/>
      <c r="D136" s="177" t="s">
        <v>107</v>
      </c>
      <c r="E136" s="177" t="s">
        <v>108</v>
      </c>
      <c r="F136" s="177" t="s">
        <v>109</v>
      </c>
      <c r="G136" s="177" t="s">
        <v>110</v>
      </c>
      <c r="H136" s="19"/>
      <c r="I136" s="19"/>
      <c r="J136" s="19"/>
      <c r="K136" s="19"/>
      <c r="L136" s="19"/>
      <c r="M136" s="19"/>
    </row>
    <row r="137" spans="1:13" x14ac:dyDescent="0.45">
      <c r="A137" s="19"/>
      <c r="B137" s="581" t="s">
        <v>180</v>
      </c>
      <c r="C137" s="157" t="s">
        <v>120</v>
      </c>
      <c r="D137" s="157">
        <v>2866</v>
      </c>
      <c r="E137" s="157">
        <v>160</v>
      </c>
      <c r="F137" s="157">
        <v>15</v>
      </c>
      <c r="G137" s="157">
        <v>34</v>
      </c>
      <c r="H137" s="19"/>
      <c r="I137" s="19"/>
      <c r="J137" s="19"/>
      <c r="K137" s="19"/>
      <c r="L137" s="19"/>
      <c r="M137" s="19"/>
    </row>
    <row r="138" spans="1:13" x14ac:dyDescent="0.45">
      <c r="A138" s="19"/>
      <c r="B138" s="581"/>
      <c r="C138" s="157" t="s">
        <v>119</v>
      </c>
      <c r="D138" s="157">
        <v>2594</v>
      </c>
      <c r="E138" s="157">
        <v>103</v>
      </c>
      <c r="F138" s="157">
        <v>10</v>
      </c>
      <c r="G138" s="157">
        <v>14</v>
      </c>
      <c r="H138" s="19"/>
      <c r="I138" s="19"/>
      <c r="J138" s="19"/>
      <c r="K138" s="19"/>
      <c r="L138" s="19"/>
      <c r="M138" s="19"/>
    </row>
    <row r="139" spans="1:13" x14ac:dyDescent="0.45">
      <c r="A139" s="19"/>
      <c r="B139" s="581"/>
      <c r="C139" s="157" t="s">
        <v>118</v>
      </c>
      <c r="D139" s="157">
        <v>2486</v>
      </c>
      <c r="E139" s="157">
        <v>86</v>
      </c>
      <c r="F139" s="157">
        <v>10</v>
      </c>
      <c r="G139" s="157">
        <v>18</v>
      </c>
      <c r="H139" s="19"/>
      <c r="I139" s="19"/>
      <c r="J139" s="19"/>
      <c r="K139" s="19"/>
      <c r="L139" s="19"/>
      <c r="M139" s="19"/>
    </row>
    <row r="140" spans="1:13" x14ac:dyDescent="0.45">
      <c r="A140" s="19"/>
      <c r="B140" s="581"/>
      <c r="C140" s="157" t="s">
        <v>117</v>
      </c>
      <c r="D140" s="157">
        <v>5122</v>
      </c>
      <c r="E140" s="157">
        <v>292</v>
      </c>
      <c r="F140" s="157">
        <v>31</v>
      </c>
      <c r="G140" s="157">
        <v>58</v>
      </c>
      <c r="H140" s="19"/>
      <c r="I140" s="19"/>
      <c r="J140" s="19"/>
      <c r="K140" s="19"/>
      <c r="L140" s="19"/>
      <c r="M140" s="19"/>
    </row>
    <row r="141" spans="1:13" x14ac:dyDescent="0.45">
      <c r="A141" s="19"/>
      <c r="B141" s="581"/>
      <c r="C141" s="157" t="s">
        <v>171</v>
      </c>
      <c r="D141" s="157">
        <v>4448</v>
      </c>
      <c r="E141" s="157">
        <v>194</v>
      </c>
      <c r="F141" s="157">
        <v>19</v>
      </c>
      <c r="G141" s="157">
        <v>44</v>
      </c>
      <c r="H141" s="19"/>
      <c r="I141" s="19"/>
      <c r="J141" s="19"/>
      <c r="K141" s="19"/>
      <c r="L141" s="19"/>
      <c r="M141" s="19"/>
    </row>
    <row r="142" spans="1:13" x14ac:dyDescent="0.45">
      <c r="A142" s="19"/>
      <c r="B142" s="19"/>
      <c r="C142" s="19"/>
      <c r="D142" s="19"/>
      <c r="E142" s="19"/>
      <c r="F142" s="19"/>
      <c r="G142" s="19"/>
      <c r="H142" s="19"/>
      <c r="I142" s="19"/>
      <c r="J142" s="19"/>
      <c r="K142" s="19"/>
      <c r="L142" s="19"/>
      <c r="M142" s="19"/>
    </row>
    <row r="143" spans="1:13" x14ac:dyDescent="0.45">
      <c r="A143" s="19"/>
      <c r="B143" s="580" t="s">
        <v>111</v>
      </c>
      <c r="C143" s="580"/>
      <c r="D143" s="580"/>
      <c r="E143" s="580"/>
      <c r="F143" s="580"/>
      <c r="G143" s="580"/>
      <c r="H143" s="580"/>
      <c r="I143" s="580"/>
      <c r="J143" s="580"/>
      <c r="K143" s="580"/>
      <c r="L143" s="19"/>
      <c r="M143" s="19"/>
    </row>
    <row r="144" spans="1:13" x14ac:dyDescent="0.45">
      <c r="A144" s="19"/>
      <c r="B144" s="19"/>
      <c r="C144" s="19"/>
      <c r="D144" s="19"/>
      <c r="E144" s="19"/>
      <c r="F144" s="19"/>
      <c r="G144" s="19"/>
      <c r="H144" s="19"/>
      <c r="I144" s="19"/>
      <c r="J144" s="19"/>
      <c r="K144" s="19"/>
      <c r="L144" s="19"/>
      <c r="M144" s="19"/>
    </row>
    <row r="145" spans="1:13" x14ac:dyDescent="0.45">
      <c r="A145" s="19"/>
      <c r="B145" s="582" t="s">
        <v>181</v>
      </c>
      <c r="C145" s="582"/>
      <c r="D145" s="582"/>
      <c r="E145" s="582"/>
      <c r="F145" s="582"/>
      <c r="G145" s="582"/>
      <c r="H145" s="582"/>
      <c r="I145" s="582"/>
      <c r="J145" s="582"/>
      <c r="K145" s="582"/>
      <c r="L145" s="19"/>
      <c r="M145" s="19"/>
    </row>
    <row r="146" spans="1:13" x14ac:dyDescent="0.45">
      <c r="A146" s="19"/>
      <c r="B146" s="19"/>
      <c r="C146" s="19"/>
      <c r="D146" s="19"/>
      <c r="E146" s="19"/>
      <c r="F146" s="19"/>
      <c r="G146" s="19"/>
      <c r="H146" s="19"/>
      <c r="I146" s="19"/>
      <c r="J146" s="19"/>
      <c r="K146" s="19"/>
      <c r="L146" s="19"/>
      <c r="M146" s="19"/>
    </row>
    <row r="147" spans="1:13" x14ac:dyDescent="0.45">
      <c r="A147" s="19"/>
      <c r="B147" s="157"/>
      <c r="C147" s="157">
        <v>2022</v>
      </c>
      <c r="D147" s="157">
        <v>2021</v>
      </c>
      <c r="E147" s="157">
        <v>2020</v>
      </c>
      <c r="F147" s="157">
        <v>2019</v>
      </c>
      <c r="G147" s="157">
        <v>2018</v>
      </c>
      <c r="H147" s="19"/>
      <c r="I147" s="19"/>
      <c r="J147" s="19"/>
      <c r="K147" s="19"/>
      <c r="L147" s="19"/>
      <c r="M147" s="19"/>
    </row>
    <row r="148" spans="1:13" x14ac:dyDescent="0.45">
      <c r="A148" s="19"/>
      <c r="B148" s="177" t="s">
        <v>109</v>
      </c>
      <c r="C148" s="157">
        <v>497</v>
      </c>
      <c r="D148" s="157">
        <v>335</v>
      </c>
      <c r="E148" s="157">
        <v>282</v>
      </c>
      <c r="F148" s="157">
        <v>335</v>
      </c>
      <c r="G148" s="157">
        <v>393</v>
      </c>
      <c r="H148" s="19"/>
      <c r="I148" s="19"/>
      <c r="J148" s="19"/>
      <c r="K148" s="19"/>
      <c r="L148" s="19"/>
      <c r="M148" s="19"/>
    </row>
    <row r="149" spans="1:13" x14ac:dyDescent="0.45">
      <c r="A149" s="19"/>
      <c r="B149" s="177" t="s">
        <v>110</v>
      </c>
      <c r="C149" s="157">
        <v>1210</v>
      </c>
      <c r="D149" s="157">
        <v>731</v>
      </c>
      <c r="E149" s="157">
        <v>603</v>
      </c>
      <c r="F149" s="157">
        <v>650</v>
      </c>
      <c r="G149" s="157">
        <v>709</v>
      </c>
      <c r="H149" s="19"/>
      <c r="I149" s="19"/>
      <c r="J149" s="19"/>
      <c r="K149" s="19"/>
      <c r="L149" s="19"/>
      <c r="M149" s="19"/>
    </row>
    <row r="150" spans="1:13" ht="27.75" x14ac:dyDescent="0.45">
      <c r="A150" s="19"/>
      <c r="B150" s="177" t="s">
        <v>107</v>
      </c>
      <c r="C150" s="157">
        <v>126762</v>
      </c>
      <c r="D150" s="157">
        <v>66597</v>
      </c>
      <c r="E150" s="157">
        <v>56039</v>
      </c>
      <c r="F150" s="157">
        <v>64604</v>
      </c>
      <c r="G150" s="157">
        <v>71213</v>
      </c>
      <c r="H150" s="19"/>
      <c r="I150" s="19"/>
      <c r="J150" s="19"/>
      <c r="K150" s="19"/>
      <c r="L150" s="19"/>
      <c r="M150" s="19"/>
    </row>
    <row r="151" spans="1:13" x14ac:dyDescent="0.45">
      <c r="A151" s="19"/>
      <c r="B151" s="19"/>
      <c r="C151" s="19"/>
      <c r="D151" s="19"/>
      <c r="E151" s="19"/>
      <c r="F151" s="19"/>
      <c r="G151" s="19"/>
      <c r="H151" s="19"/>
      <c r="I151" s="19"/>
      <c r="J151" s="19"/>
      <c r="K151" s="19"/>
      <c r="L151" s="19"/>
      <c r="M151" s="19"/>
    </row>
    <row r="152" spans="1:13" x14ac:dyDescent="0.45">
      <c r="A152" s="19"/>
      <c r="B152" s="582" t="s">
        <v>182</v>
      </c>
      <c r="C152" s="582"/>
      <c r="D152" s="582"/>
      <c r="E152" s="582"/>
      <c r="F152" s="582"/>
      <c r="G152" s="582"/>
      <c r="H152" s="582"/>
      <c r="I152" s="582"/>
      <c r="J152" s="582"/>
      <c r="K152" s="582"/>
      <c r="L152" s="19"/>
      <c r="M152" s="19"/>
    </row>
    <row r="153" spans="1:13" x14ac:dyDescent="0.45">
      <c r="A153" s="19"/>
      <c r="B153" s="19"/>
      <c r="C153" s="19"/>
      <c r="D153" s="19"/>
      <c r="E153" s="19"/>
      <c r="F153" s="19"/>
      <c r="G153" s="19"/>
      <c r="H153" s="19"/>
      <c r="I153" s="19"/>
      <c r="J153" s="19"/>
      <c r="K153" s="19"/>
      <c r="L153" s="19"/>
      <c r="M153" s="19"/>
    </row>
    <row r="154" spans="1:13" x14ac:dyDescent="0.45">
      <c r="A154" s="19"/>
      <c r="B154" s="582" t="s">
        <v>183</v>
      </c>
      <c r="C154" s="582"/>
      <c r="D154" s="582"/>
      <c r="E154" s="582"/>
      <c r="F154" s="582"/>
      <c r="G154" s="582"/>
      <c r="H154" s="582"/>
      <c r="I154" s="582"/>
      <c r="J154" s="582"/>
      <c r="K154" s="582"/>
      <c r="L154" s="19"/>
      <c r="M154" s="19"/>
    </row>
    <row r="155" spans="1:13" x14ac:dyDescent="0.45">
      <c r="A155" s="19"/>
      <c r="B155" s="19"/>
      <c r="C155" s="19"/>
      <c r="D155" s="19"/>
      <c r="E155" s="19"/>
      <c r="F155" s="19"/>
      <c r="G155" s="19"/>
      <c r="H155" s="19"/>
      <c r="I155" s="19"/>
      <c r="J155" s="19"/>
      <c r="K155" s="19"/>
      <c r="L155" s="19"/>
      <c r="M155" s="19"/>
    </row>
    <row r="156" spans="1:13" x14ac:dyDescent="0.45">
      <c r="A156" s="19"/>
      <c r="B156" s="174"/>
      <c r="C156" s="174"/>
      <c r="D156" s="157">
        <v>2022</v>
      </c>
      <c r="E156" s="157">
        <v>2021</v>
      </c>
      <c r="F156" s="157">
        <v>2020</v>
      </c>
      <c r="G156" s="157">
        <v>2019</v>
      </c>
      <c r="H156" s="157">
        <v>2018</v>
      </c>
      <c r="I156" s="19"/>
      <c r="J156" s="19"/>
      <c r="K156" s="19"/>
      <c r="L156" s="19"/>
      <c r="M156" s="19"/>
    </row>
    <row r="157" spans="1:13" x14ac:dyDescent="0.45">
      <c r="A157" s="19"/>
      <c r="B157" s="581" t="s">
        <v>109</v>
      </c>
      <c r="C157" s="178" t="s">
        <v>184</v>
      </c>
      <c r="D157" s="157">
        <v>35</v>
      </c>
      <c r="E157" s="157">
        <v>37</v>
      </c>
      <c r="F157" s="157">
        <v>28</v>
      </c>
      <c r="G157" s="157">
        <v>32</v>
      </c>
      <c r="H157" s="157">
        <v>39</v>
      </c>
      <c r="I157" s="19"/>
      <c r="J157" s="19"/>
      <c r="K157" s="19"/>
      <c r="L157" s="19"/>
      <c r="M157" s="19"/>
    </row>
    <row r="158" spans="1:13" ht="28.15" x14ac:dyDescent="0.45">
      <c r="A158" s="19"/>
      <c r="B158" s="581"/>
      <c r="C158" s="178" t="s">
        <v>185</v>
      </c>
      <c r="D158" s="157">
        <v>473</v>
      </c>
      <c r="E158" s="157">
        <v>469</v>
      </c>
      <c r="F158" s="157">
        <v>489</v>
      </c>
      <c r="G158" s="157">
        <v>510</v>
      </c>
      <c r="H158" s="157">
        <v>523</v>
      </c>
      <c r="I158" s="19"/>
      <c r="J158" s="19"/>
      <c r="K158" s="19"/>
      <c r="L158" s="19"/>
      <c r="M158" s="19"/>
    </row>
    <row r="159" spans="1:13" ht="28.15" x14ac:dyDescent="0.45">
      <c r="A159" s="19"/>
      <c r="B159" s="581"/>
      <c r="C159" s="178" t="s">
        <v>186</v>
      </c>
      <c r="D159" s="157">
        <v>240</v>
      </c>
      <c r="E159" s="157">
        <v>246</v>
      </c>
      <c r="F159" s="157">
        <v>255</v>
      </c>
      <c r="G159" s="157">
        <v>277</v>
      </c>
      <c r="H159" s="157">
        <v>173</v>
      </c>
      <c r="I159" s="19"/>
      <c r="J159" s="19"/>
      <c r="K159" s="19"/>
      <c r="L159" s="19"/>
      <c r="M159" s="19"/>
    </row>
    <row r="160" spans="1:13" x14ac:dyDescent="0.45">
      <c r="A160" s="19"/>
      <c r="B160" s="581"/>
      <c r="C160" s="178" t="s">
        <v>187</v>
      </c>
      <c r="D160" s="157">
        <v>748</v>
      </c>
      <c r="E160" s="157">
        <v>752</v>
      </c>
      <c r="F160" s="157">
        <v>772</v>
      </c>
      <c r="G160" s="157">
        <v>819</v>
      </c>
      <c r="H160" s="157">
        <v>735</v>
      </c>
      <c r="I160" s="19"/>
      <c r="J160" s="19"/>
      <c r="K160" s="19"/>
      <c r="L160" s="19"/>
      <c r="M160" s="19"/>
    </row>
    <row r="161" spans="1:13" x14ac:dyDescent="0.45">
      <c r="A161" s="19"/>
      <c r="B161" s="581" t="s">
        <v>110</v>
      </c>
      <c r="C161" s="178" t="s">
        <v>184</v>
      </c>
      <c r="D161" s="157">
        <v>111</v>
      </c>
      <c r="E161" s="157">
        <v>125</v>
      </c>
      <c r="F161" s="157">
        <v>136</v>
      </c>
      <c r="G161" s="157">
        <v>138</v>
      </c>
      <c r="H161" s="157">
        <v>147</v>
      </c>
      <c r="I161" s="19"/>
      <c r="J161" s="19"/>
      <c r="K161" s="19"/>
      <c r="L161" s="19"/>
      <c r="M161" s="19"/>
    </row>
    <row r="162" spans="1:13" ht="28.15" x14ac:dyDescent="0.45">
      <c r="A162" s="19"/>
      <c r="B162" s="581"/>
      <c r="C162" s="178" t="s">
        <v>185</v>
      </c>
      <c r="D162" s="157">
        <v>1256</v>
      </c>
      <c r="E162" s="157">
        <v>1276</v>
      </c>
      <c r="F162" s="157">
        <v>1341</v>
      </c>
      <c r="G162" s="157">
        <v>1349</v>
      </c>
      <c r="H162" s="157">
        <v>1409</v>
      </c>
      <c r="I162" s="19"/>
      <c r="J162" s="19"/>
      <c r="K162" s="19"/>
      <c r="L162" s="19"/>
      <c r="M162" s="19"/>
    </row>
    <row r="163" spans="1:13" ht="28.15" x14ac:dyDescent="0.45">
      <c r="A163" s="19"/>
      <c r="B163" s="581"/>
      <c r="C163" s="178" t="s">
        <v>186</v>
      </c>
      <c r="D163" s="157">
        <v>772</v>
      </c>
      <c r="E163" s="157">
        <v>774</v>
      </c>
      <c r="F163" s="157">
        <v>811</v>
      </c>
      <c r="G163" s="157">
        <v>849</v>
      </c>
      <c r="H163" s="157">
        <v>349</v>
      </c>
      <c r="I163" s="19"/>
      <c r="J163" s="19"/>
      <c r="K163" s="19"/>
      <c r="L163" s="19"/>
      <c r="M163" s="19"/>
    </row>
    <row r="164" spans="1:13" x14ac:dyDescent="0.45">
      <c r="A164" s="19"/>
      <c r="B164" s="581"/>
      <c r="C164" s="178" t="s">
        <v>187</v>
      </c>
      <c r="D164" s="157">
        <v>2139</v>
      </c>
      <c r="E164" s="157">
        <v>2175</v>
      </c>
      <c r="F164" s="157">
        <v>2288</v>
      </c>
      <c r="G164" s="157">
        <v>2336</v>
      </c>
      <c r="H164" s="157">
        <v>1905</v>
      </c>
      <c r="I164" s="19"/>
      <c r="J164" s="19"/>
      <c r="K164" s="19"/>
      <c r="L164" s="19"/>
      <c r="M164" s="19"/>
    </row>
    <row r="165" spans="1:13" x14ac:dyDescent="0.45">
      <c r="A165" s="19"/>
      <c r="B165" s="581" t="s">
        <v>107</v>
      </c>
      <c r="C165" s="178" t="s">
        <v>184</v>
      </c>
      <c r="D165" s="157">
        <v>16031</v>
      </c>
      <c r="E165" s="157">
        <v>15269</v>
      </c>
      <c r="F165" s="157">
        <v>15259</v>
      </c>
      <c r="G165" s="157">
        <v>15359</v>
      </c>
      <c r="H165" s="157">
        <v>14992</v>
      </c>
      <c r="I165" s="19"/>
      <c r="J165" s="19"/>
      <c r="K165" s="19"/>
      <c r="L165" s="19"/>
      <c r="M165" s="19"/>
    </row>
    <row r="166" spans="1:13" ht="28.15" x14ac:dyDescent="0.45">
      <c r="A166" s="19"/>
      <c r="B166" s="581"/>
      <c r="C166" s="178" t="s">
        <v>185</v>
      </c>
      <c r="D166" s="157">
        <v>146706</v>
      </c>
      <c r="E166" s="157">
        <v>147456</v>
      </c>
      <c r="F166" s="157">
        <v>153651</v>
      </c>
      <c r="G166" s="157">
        <v>315914</v>
      </c>
      <c r="H166" s="157">
        <v>160340</v>
      </c>
      <c r="I166" s="19"/>
      <c r="J166" s="19"/>
      <c r="K166" s="19"/>
      <c r="L166" s="19"/>
      <c r="M166" s="19"/>
    </row>
    <row r="167" spans="1:13" ht="28.15" x14ac:dyDescent="0.45">
      <c r="A167" s="19"/>
      <c r="B167" s="581"/>
      <c r="C167" s="178" t="s">
        <v>186</v>
      </c>
      <c r="D167" s="157">
        <v>60526</v>
      </c>
      <c r="E167" s="157">
        <v>58610</v>
      </c>
      <c r="F167" s="157">
        <v>60668</v>
      </c>
      <c r="G167" s="157">
        <v>62684</v>
      </c>
      <c r="H167" s="157">
        <v>55277</v>
      </c>
      <c r="I167" s="19"/>
      <c r="J167" s="19"/>
      <c r="K167" s="19"/>
      <c r="L167" s="19"/>
      <c r="M167" s="19"/>
    </row>
    <row r="168" spans="1:13" x14ac:dyDescent="0.45">
      <c r="A168" s="19"/>
      <c r="B168" s="581"/>
      <c r="C168" s="178" t="s">
        <v>187</v>
      </c>
      <c r="D168" s="157">
        <v>223263</v>
      </c>
      <c r="E168" s="157">
        <v>221335</v>
      </c>
      <c r="F168" s="157">
        <v>229578</v>
      </c>
      <c r="G168" s="157">
        <v>393957</v>
      </c>
      <c r="H168" s="157">
        <v>230609</v>
      </c>
      <c r="I168" s="19"/>
      <c r="J168" s="19"/>
      <c r="K168" s="19"/>
      <c r="L168" s="19"/>
      <c r="M168" s="19"/>
    </row>
    <row r="169" spans="1:13" x14ac:dyDescent="0.45">
      <c r="A169" s="19"/>
      <c r="B169" s="19"/>
      <c r="C169" s="19"/>
      <c r="D169" s="19"/>
      <c r="E169" s="19"/>
      <c r="F169" s="19"/>
      <c r="G169" s="19"/>
      <c r="H169" s="19"/>
      <c r="I169" s="19"/>
      <c r="J169" s="19"/>
      <c r="K169" s="19"/>
      <c r="L169" s="19"/>
      <c r="M169" s="19"/>
    </row>
    <row r="170" spans="1:13" x14ac:dyDescent="0.45">
      <c r="A170" s="19"/>
      <c r="B170" s="582" t="s">
        <v>188</v>
      </c>
      <c r="C170" s="582"/>
      <c r="D170" s="582"/>
      <c r="E170" s="582"/>
      <c r="F170" s="582"/>
      <c r="G170" s="582"/>
      <c r="H170" s="582"/>
      <c r="I170" s="582"/>
      <c r="J170" s="582"/>
      <c r="K170" s="582"/>
      <c r="L170" s="19"/>
      <c r="M170" s="19"/>
    </row>
    <row r="171" spans="1:13" x14ac:dyDescent="0.45">
      <c r="A171" s="19"/>
      <c r="B171" s="19"/>
      <c r="C171" s="19"/>
      <c r="D171" s="19"/>
      <c r="E171" s="19"/>
      <c r="F171" s="19"/>
      <c r="G171" s="19"/>
      <c r="H171" s="19"/>
      <c r="I171" s="19"/>
      <c r="J171" s="19"/>
      <c r="K171" s="19"/>
      <c r="L171" s="19"/>
      <c r="M171" s="19"/>
    </row>
    <row r="172" spans="1:13" x14ac:dyDescent="0.45">
      <c r="A172" s="19"/>
      <c r="B172" s="580" t="s">
        <v>189</v>
      </c>
      <c r="C172" s="580"/>
      <c r="D172" s="580"/>
      <c r="E172" s="580"/>
      <c r="F172" s="580"/>
      <c r="G172" s="580"/>
      <c r="H172" s="580"/>
      <c r="I172" s="580"/>
      <c r="J172" s="580"/>
      <c r="K172" s="580"/>
      <c r="L172" s="19"/>
      <c r="M172" s="19"/>
    </row>
    <row r="173" spans="1:13" x14ac:dyDescent="0.45">
      <c r="A173" s="19"/>
      <c r="B173" s="19" t="s">
        <v>116</v>
      </c>
      <c r="C173" s="19"/>
      <c r="D173" s="19"/>
      <c r="E173" s="19"/>
      <c r="F173" s="19"/>
      <c r="G173" s="19"/>
      <c r="H173" s="19"/>
      <c r="I173" s="19"/>
      <c r="J173" s="19"/>
      <c r="K173" s="19"/>
      <c r="L173" s="19"/>
      <c r="M173" s="19"/>
    </row>
    <row r="174" spans="1:13" ht="27.75" x14ac:dyDescent="0.45">
      <c r="A174" s="19"/>
      <c r="B174" s="157"/>
      <c r="C174" s="157"/>
      <c r="D174" s="177" t="s">
        <v>107</v>
      </c>
      <c r="E174" s="177" t="s">
        <v>108</v>
      </c>
      <c r="F174" s="177" t="s">
        <v>109</v>
      </c>
      <c r="G174" s="177" t="s">
        <v>110</v>
      </c>
      <c r="H174" s="19"/>
      <c r="I174" s="19"/>
      <c r="J174" s="19"/>
      <c r="K174" s="19"/>
      <c r="L174" s="19"/>
      <c r="M174" s="19"/>
    </row>
    <row r="175" spans="1:13" x14ac:dyDescent="0.45">
      <c r="A175" s="19"/>
      <c r="B175" s="581" t="s">
        <v>190</v>
      </c>
      <c r="C175" s="157" t="s">
        <v>120</v>
      </c>
      <c r="D175" s="157">
        <v>157344</v>
      </c>
      <c r="E175" s="157">
        <v>4991</v>
      </c>
      <c r="F175" s="157">
        <v>349</v>
      </c>
      <c r="G175" s="157">
        <v>1021</v>
      </c>
      <c r="H175" s="19"/>
      <c r="I175" s="19"/>
      <c r="J175" s="19"/>
      <c r="K175" s="19"/>
      <c r="L175" s="19"/>
      <c r="M175" s="19"/>
    </row>
    <row r="176" spans="1:13" x14ac:dyDescent="0.45">
      <c r="A176" s="19"/>
      <c r="B176" s="581"/>
      <c r="C176" s="157" t="s">
        <v>119</v>
      </c>
      <c r="D176" s="157">
        <v>225225</v>
      </c>
      <c r="E176" s="157">
        <v>7834</v>
      </c>
      <c r="F176" s="157">
        <v>551</v>
      </c>
      <c r="G176" s="157">
        <v>1838</v>
      </c>
      <c r="H176" s="19"/>
      <c r="I176" s="19"/>
      <c r="J176" s="19"/>
      <c r="K176" s="19"/>
      <c r="L176" s="19"/>
      <c r="M176" s="19"/>
    </row>
    <row r="177" spans="1:13" x14ac:dyDescent="0.45">
      <c r="A177" s="19"/>
      <c r="B177" s="581"/>
      <c r="C177" s="157" t="s">
        <v>118</v>
      </c>
      <c r="D177" s="157">
        <v>216187</v>
      </c>
      <c r="E177" s="157">
        <v>7707</v>
      </c>
      <c r="F177" s="157">
        <v>583</v>
      </c>
      <c r="G177" s="157">
        <v>1713</v>
      </c>
      <c r="H177" s="19"/>
      <c r="I177" s="19"/>
      <c r="J177" s="19"/>
      <c r="K177" s="19"/>
      <c r="L177" s="19"/>
      <c r="M177" s="19"/>
    </row>
    <row r="178" spans="1:13" x14ac:dyDescent="0.45">
      <c r="A178" s="19"/>
      <c r="B178" s="581"/>
      <c r="C178" s="157" t="s">
        <v>117</v>
      </c>
      <c r="D178" s="157">
        <v>144898</v>
      </c>
      <c r="E178" s="157">
        <v>5160</v>
      </c>
      <c r="F178" s="157">
        <v>382</v>
      </c>
      <c r="G178" s="157">
        <v>978</v>
      </c>
      <c r="H178" s="19"/>
      <c r="I178" s="19"/>
      <c r="J178" s="19"/>
      <c r="K178" s="19"/>
      <c r="L178" s="19"/>
      <c r="M178" s="19"/>
    </row>
    <row r="179" spans="1:13" x14ac:dyDescent="0.45">
      <c r="A179" s="19"/>
      <c r="B179" s="581"/>
      <c r="C179" s="157" t="s">
        <v>171</v>
      </c>
      <c r="D179" s="157">
        <v>148242</v>
      </c>
      <c r="E179" s="157">
        <v>5904</v>
      </c>
      <c r="F179" s="157">
        <v>445</v>
      </c>
      <c r="G179" s="157">
        <v>966</v>
      </c>
      <c r="H179" s="19"/>
      <c r="I179" s="19"/>
      <c r="J179" s="19"/>
      <c r="K179" s="19"/>
      <c r="L179" s="19"/>
      <c r="M179" s="19"/>
    </row>
    <row r="180" spans="1:13" x14ac:dyDescent="0.45">
      <c r="A180" s="19"/>
      <c r="B180" s="19"/>
      <c r="C180" s="19"/>
      <c r="D180" s="19"/>
      <c r="E180" s="19"/>
      <c r="F180" s="19"/>
      <c r="G180" s="19"/>
      <c r="H180" s="19"/>
      <c r="I180" s="19"/>
      <c r="J180" s="19"/>
      <c r="K180" s="19"/>
      <c r="L180" s="19"/>
      <c r="M180" s="19"/>
    </row>
    <row r="181" spans="1:13" x14ac:dyDescent="0.45">
      <c r="A181" s="19"/>
      <c r="B181" s="580" t="s">
        <v>111</v>
      </c>
      <c r="C181" s="580"/>
      <c r="D181" s="580"/>
      <c r="E181" s="580"/>
      <c r="F181" s="580"/>
      <c r="G181" s="580"/>
      <c r="H181" s="580"/>
      <c r="I181" s="580"/>
      <c r="J181" s="580"/>
      <c r="K181" s="580"/>
      <c r="L181" s="19"/>
      <c r="M181" s="19"/>
    </row>
    <row r="182" spans="1:13" x14ac:dyDescent="0.45">
      <c r="A182" s="19"/>
      <c r="B182" s="19"/>
      <c r="C182" s="19"/>
      <c r="D182" s="19"/>
      <c r="E182" s="19"/>
      <c r="F182" s="19"/>
      <c r="G182" s="19"/>
      <c r="H182" s="19"/>
      <c r="I182" s="19"/>
      <c r="J182" s="19"/>
      <c r="K182" s="19"/>
      <c r="L182" s="19"/>
      <c r="M182" s="19"/>
    </row>
    <row r="183" spans="1:13" x14ac:dyDescent="0.45">
      <c r="A183" s="19"/>
      <c r="B183" s="19"/>
      <c r="C183" s="19"/>
      <c r="D183" s="19"/>
      <c r="E183" s="19"/>
      <c r="F183" s="19"/>
      <c r="G183" s="19"/>
      <c r="H183" s="19"/>
      <c r="I183" s="19"/>
      <c r="J183" s="19"/>
      <c r="K183" s="19"/>
      <c r="L183" s="19"/>
      <c r="M183" s="19"/>
    </row>
    <row r="184" spans="1:13" x14ac:dyDescent="0.45">
      <c r="A184" s="19"/>
      <c r="B184" s="19"/>
      <c r="C184" s="19"/>
      <c r="D184" s="19"/>
      <c r="E184" s="19"/>
      <c r="F184" s="19"/>
      <c r="G184" s="19"/>
      <c r="H184" s="19"/>
      <c r="I184" s="19"/>
      <c r="J184" s="19"/>
      <c r="K184" s="19"/>
      <c r="L184" s="19"/>
      <c r="M184" s="19"/>
    </row>
    <row r="185" spans="1:13" x14ac:dyDescent="0.45">
      <c r="A185" s="19"/>
      <c r="B185" s="19"/>
      <c r="C185" s="19"/>
      <c r="D185" s="19"/>
      <c r="E185" s="19"/>
      <c r="F185" s="19"/>
      <c r="G185" s="19"/>
      <c r="H185" s="19"/>
      <c r="I185" s="19"/>
      <c r="J185" s="19"/>
      <c r="K185" s="19"/>
      <c r="L185" s="19"/>
      <c r="M185" s="19"/>
    </row>
    <row r="186" spans="1:13" x14ac:dyDescent="0.45">
      <c r="A186" s="19"/>
      <c r="B186" s="19"/>
      <c r="C186" s="19"/>
      <c r="D186" s="19"/>
      <c r="E186" s="19"/>
      <c r="F186" s="19"/>
      <c r="G186" s="19"/>
      <c r="H186" s="19"/>
      <c r="I186" s="19"/>
      <c r="J186" s="19"/>
      <c r="K186" s="19"/>
      <c r="L186" s="19"/>
      <c r="M186" s="19"/>
    </row>
    <row r="187" spans="1:13" x14ac:dyDescent="0.45">
      <c r="A187" s="19"/>
      <c r="B187" s="19"/>
      <c r="C187" s="19"/>
      <c r="D187" s="19"/>
      <c r="E187" s="19"/>
      <c r="F187" s="19"/>
      <c r="G187" s="19"/>
      <c r="H187" s="19"/>
      <c r="I187" s="19"/>
      <c r="J187" s="19"/>
      <c r="K187" s="19"/>
      <c r="L187" s="19"/>
      <c r="M187" s="19"/>
    </row>
    <row r="188" spans="1:13" x14ac:dyDescent="0.45">
      <c r="A188" s="19"/>
      <c r="B188" s="19"/>
      <c r="C188" s="19"/>
      <c r="D188" s="19"/>
      <c r="E188" s="19"/>
      <c r="F188" s="19"/>
      <c r="G188" s="19"/>
      <c r="H188" s="19"/>
      <c r="I188" s="19"/>
      <c r="J188" s="19"/>
      <c r="K188" s="19"/>
      <c r="L188" s="19"/>
      <c r="M188" s="19"/>
    </row>
  </sheetData>
  <mergeCells count="83">
    <mergeCell ref="B99:K99"/>
    <mergeCell ref="B181:K181"/>
    <mergeCell ref="B175:B179"/>
    <mergeCell ref="B154:K154"/>
    <mergeCell ref="B170:K170"/>
    <mergeCell ref="B157:B160"/>
    <mergeCell ref="B161:B164"/>
    <mergeCell ref="B165:B168"/>
    <mergeCell ref="B172:K172"/>
    <mergeCell ref="E87:J87"/>
    <mergeCell ref="B89:K89"/>
    <mergeCell ref="B91:K91"/>
    <mergeCell ref="B152:K152"/>
    <mergeCell ref="B143:K143"/>
    <mergeCell ref="B101:K101"/>
    <mergeCell ref="B104:B108"/>
    <mergeCell ref="B110:K110"/>
    <mergeCell ref="B112:K112"/>
    <mergeCell ref="B115:B119"/>
    <mergeCell ref="B123:K123"/>
    <mergeCell ref="B132:K132"/>
    <mergeCell ref="B134:K134"/>
    <mergeCell ref="B126:B130"/>
    <mergeCell ref="B137:B141"/>
    <mergeCell ref="B145:K145"/>
    <mergeCell ref="B82:D83"/>
    <mergeCell ref="E83:J83"/>
    <mergeCell ref="B85:D85"/>
    <mergeCell ref="B86:D87"/>
    <mergeCell ref="E75:J75"/>
    <mergeCell ref="E76:J76"/>
    <mergeCell ref="E77:J77"/>
    <mergeCell ref="E78:J78"/>
    <mergeCell ref="E79:J79"/>
    <mergeCell ref="E80:J80"/>
    <mergeCell ref="E81:J81"/>
    <mergeCell ref="E82:J82"/>
    <mergeCell ref="B84:D84"/>
    <mergeCell ref="E84:J84"/>
    <mergeCell ref="E85:J85"/>
    <mergeCell ref="E86:J86"/>
    <mergeCell ref="B36:J36"/>
    <mergeCell ref="B71:K71"/>
    <mergeCell ref="B73:D74"/>
    <mergeCell ref="E73:J74"/>
    <mergeCell ref="B75:D81"/>
    <mergeCell ref="C20:D20"/>
    <mergeCell ref="C32:D32"/>
    <mergeCell ref="B29:B32"/>
    <mergeCell ref="B34:J34"/>
    <mergeCell ref="B69:K69"/>
    <mergeCell ref="B39:C40"/>
    <mergeCell ref="B41:C42"/>
    <mergeCell ref="B43:C44"/>
    <mergeCell ref="B45:C46"/>
    <mergeCell ref="B48:J48"/>
    <mergeCell ref="B50:J50"/>
    <mergeCell ref="H54:J56"/>
    <mergeCell ref="H57:J59"/>
    <mergeCell ref="H52:J53"/>
    <mergeCell ref="B61:K61"/>
    <mergeCell ref="B63:K63"/>
    <mergeCell ref="C22:D22"/>
    <mergeCell ref="C23:D23"/>
    <mergeCell ref="C24:D24"/>
    <mergeCell ref="C25:D25"/>
    <mergeCell ref="C26:D26"/>
    <mergeCell ref="C30:D30"/>
    <mergeCell ref="C31:D31"/>
    <mergeCell ref="I1:L1"/>
    <mergeCell ref="B14:L14"/>
    <mergeCell ref="C17:D17"/>
    <mergeCell ref="C18:D18"/>
    <mergeCell ref="C19:D19"/>
    <mergeCell ref="B12:L12"/>
    <mergeCell ref="B3:L3"/>
    <mergeCell ref="C27:D27"/>
    <mergeCell ref="C28:D28"/>
    <mergeCell ref="C29:D29"/>
    <mergeCell ref="B17:B20"/>
    <mergeCell ref="B21:B24"/>
    <mergeCell ref="B25:B28"/>
    <mergeCell ref="C21:D21"/>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9</vt:i4>
      </vt:variant>
    </vt:vector>
  </HeadingPairs>
  <TitlesOfParts>
    <vt:vector size="9" baseType="lpstr">
      <vt:lpstr>Titulinis</vt:lpstr>
      <vt:lpstr>Teritorija ir gyventojai</vt:lpstr>
      <vt:lpstr>Įvadas</vt:lpstr>
      <vt:lpstr>Teritorijos analizė</vt:lpstr>
      <vt:lpstr>Tikslai, uždaviniai, rodikliai</vt:lpstr>
      <vt:lpstr>Bendruomenės dalyvavimas</vt:lpstr>
      <vt:lpstr>Finansinis veiksmų planas</vt:lpstr>
      <vt:lpstr>VPS valdymas ir stebėsena</vt:lpstr>
      <vt:lpstr>1 priedas_Lentelės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2026-05-14T09:48:57Z</dcterms:modified>
</cp:coreProperties>
</file>